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9440" windowHeight="11565" activeTab="5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- 11 кл" sheetId="6" r:id="rId6"/>
  </sheets>
  <calcPr calcId="124519"/>
</workbook>
</file>

<file path=xl/calcChain.xml><?xml version="1.0" encoding="utf-8"?>
<calcChain xmlns="http://schemas.openxmlformats.org/spreadsheetml/2006/main">
  <c r="L30" i="3"/>
  <c r="N30" s="1"/>
  <c r="L21" i="6"/>
  <c r="N21" s="1"/>
  <c r="L22"/>
  <c r="L23"/>
  <c r="L24"/>
  <c r="N24" s="1"/>
  <c r="L25"/>
  <c r="N22"/>
  <c r="N23"/>
  <c r="N25"/>
  <c r="N24" i="5"/>
  <c r="N29"/>
  <c r="L29"/>
  <c r="L22" i="4"/>
  <c r="N22" s="1"/>
  <c r="L29" i="3"/>
  <c r="N29" s="1"/>
  <c r="L28"/>
  <c r="N28" s="1"/>
  <c r="L27"/>
  <c r="N27" s="1"/>
  <c r="L26"/>
  <c r="N26" s="1"/>
  <c r="L25"/>
  <c r="N25" s="1"/>
  <c r="L24"/>
  <c r="N24" s="1"/>
  <c r="L23"/>
  <c r="N23" s="1"/>
  <c r="N22"/>
  <c r="L22"/>
  <c r="L23" i="5"/>
  <c r="N23" s="1"/>
  <c r="L24"/>
  <c r="L25"/>
  <c r="N25" s="1"/>
  <c r="L26"/>
  <c r="N26" s="1"/>
  <c r="L27"/>
  <c r="N27" s="1"/>
  <c r="L28"/>
  <c r="N28" s="1"/>
  <c r="L20" i="4"/>
  <c r="N20" s="1"/>
  <c r="L21"/>
  <c r="N21" s="1"/>
  <c r="L19"/>
  <c r="N19" s="1"/>
  <c r="L21" i="3"/>
  <c r="N21" s="1"/>
  <c r="L20"/>
  <c r="N20" s="1"/>
  <c r="N15" i="6" l="1"/>
  <c r="N19"/>
  <c r="N13"/>
  <c r="L22" i="5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8" i="4"/>
  <c r="N18" s="1"/>
  <c r="L17"/>
  <c r="N17" s="1"/>
  <c r="L16"/>
  <c r="N16" s="1"/>
  <c r="L15"/>
  <c r="N15" s="1"/>
  <c r="L14"/>
  <c r="N14" s="1"/>
  <c r="L14" i="3"/>
  <c r="N14" s="1"/>
  <c r="L15"/>
  <c r="N15" s="1"/>
  <c r="L16"/>
  <c r="N16" s="1"/>
  <c r="L17"/>
  <c r="N17" s="1"/>
  <c r="L18"/>
  <c r="N18" s="1"/>
  <c r="L19"/>
  <c r="N19" s="1"/>
  <c r="N14" i="2"/>
  <c r="L19"/>
  <c r="N19" s="1"/>
  <c r="L18"/>
  <c r="N18" s="1"/>
  <c r="L17"/>
  <c r="N17" s="1"/>
  <c r="L16"/>
  <c r="N16" s="1"/>
  <c r="L15"/>
  <c r="N15" s="1"/>
  <c r="N18" i="1"/>
  <c r="N22"/>
  <c r="N14"/>
  <c r="L24"/>
  <c r="N24" s="1"/>
  <c r="L23"/>
  <c r="N23" s="1"/>
  <c r="L22"/>
  <c r="L21"/>
  <c r="N21" s="1"/>
  <c r="L20"/>
  <c r="N20" s="1"/>
  <c r="L19"/>
  <c r="N19" s="1"/>
  <c r="L18"/>
  <c r="L17"/>
  <c r="N17" s="1"/>
  <c r="L16"/>
  <c r="N16" s="1"/>
  <c r="L15"/>
  <c r="N15" s="1"/>
  <c r="L14"/>
  <c r="L20" i="6"/>
  <c r="N20" s="1"/>
  <c r="L19"/>
  <c r="L18"/>
  <c r="N18" s="1"/>
  <c r="L17"/>
  <c r="N17" s="1"/>
  <c r="L16"/>
  <c r="N16" s="1"/>
  <c r="L15"/>
  <c r="L14"/>
  <c r="N14" s="1"/>
  <c r="L13"/>
</calcChain>
</file>

<file path=xl/sharedStrings.xml><?xml version="1.0" encoding="utf-8"?>
<sst xmlns="http://schemas.openxmlformats.org/spreadsheetml/2006/main" count="469" uniqueCount="128">
  <si>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</si>
  <si>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</si>
  <si>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</si>
  <si>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</si>
  <si>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</si>
  <si>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</si>
  <si>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</si>
  <si>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</si>
  <si>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</si>
  <si>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</si>
  <si>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</si>
  <si>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</si>
  <si>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</si>
  <si>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</si>
  <si>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</si>
  <si>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</si>
  <si>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Место проведения: г. Чебоксары, МБОУ "СОШ № 38" г. Чебоксары</t>
  </si>
  <si>
    <t>Задание 5</t>
  </si>
  <si>
    <t>победитель</t>
  </si>
  <si>
    <t>призер</t>
  </si>
  <si>
    <r>
      <t>Дата проведения: 10</t>
    </r>
    <r>
      <rPr>
        <b/>
        <i/>
        <sz val="11"/>
        <rFont val="Arial"/>
        <family val="2"/>
        <charset val="204"/>
      </rPr>
      <t>.10.2018</t>
    </r>
  </si>
  <si>
    <t>Члены жюри: Герасимова Ирина Георгиевна, учитель математики</t>
  </si>
  <si>
    <t>Михайлова Татьяна Витальевна</t>
  </si>
  <si>
    <t>Герасимова Ирина Георгиевна</t>
  </si>
  <si>
    <t>Климова Ольга Владиславовна, учитель математики</t>
  </si>
  <si>
    <t>Климова Ольга Владиславовна</t>
  </si>
  <si>
    <t>М10-1</t>
  </si>
  <si>
    <t>Чебоксары</t>
  </si>
  <si>
    <t>МБОУ "СОШ №38"</t>
  </si>
  <si>
    <t>Герасимова И. Г.</t>
  </si>
  <si>
    <t>М10-2</t>
  </si>
  <si>
    <t>М10-3</t>
  </si>
  <si>
    <t>М10-4</t>
  </si>
  <si>
    <t>М10-5</t>
  </si>
  <si>
    <t>М10-6</t>
  </si>
  <si>
    <t>Климова О. В.</t>
  </si>
  <si>
    <t>М10-7</t>
  </si>
  <si>
    <t>М11-1</t>
  </si>
  <si>
    <t>Михайлова Т. В.</t>
  </si>
  <si>
    <t>Протокол школьного этапа этапа всероссийской олимпиады школьников по математике в 2018-2019 уч.г., 10-11  классы</t>
  </si>
  <si>
    <t>М5-1</t>
  </si>
  <si>
    <t>М5-2</t>
  </si>
  <si>
    <t>М5-3</t>
  </si>
  <si>
    <t>М5-4</t>
  </si>
  <si>
    <t>М5-5</t>
  </si>
  <si>
    <t>М5-6</t>
  </si>
  <si>
    <t>М5-7</t>
  </si>
  <si>
    <t>М5-8</t>
  </si>
  <si>
    <t>М5-9</t>
  </si>
  <si>
    <t>М5-10</t>
  </si>
  <si>
    <t>М5-11</t>
  </si>
  <si>
    <t>Протокол школьного этапа этапа всероссийской олимпиады школьников по математике в 2018-2019 уч.г., 5 классы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</si>
  <si>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</si>
  <si>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Протокол школьного этапа этапа всероссийской олимпиады школьников по математике в 2018-2019 уч.г., 6 классы</t>
  </si>
  <si>
    <t>М6-1</t>
  </si>
  <si>
    <t>М6-2</t>
  </si>
  <si>
    <t>М6-3</t>
  </si>
  <si>
    <t>М6-4</t>
  </si>
  <si>
    <t>М6-5</t>
  </si>
  <si>
    <t>Назарова В. А.</t>
  </si>
  <si>
    <t>М6-6</t>
  </si>
  <si>
    <t>задание 5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</si>
  <si>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</si>
  <si>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t>Протокол школьного этапа этапа всероссийской олимпиады школьников по математике в 2018-2019 уч.г., 7 классы</t>
  </si>
  <si>
    <t>М7-1</t>
  </si>
  <si>
    <t>М7-2</t>
  </si>
  <si>
    <t>М7-3</t>
  </si>
  <si>
    <t>М7-4</t>
  </si>
  <si>
    <t>М7-5</t>
  </si>
  <si>
    <t>М7-6</t>
  </si>
  <si>
    <t>М7-7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</si>
  <si>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</si>
  <si>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t>М8-2</t>
  </si>
  <si>
    <t>М8-3</t>
  </si>
  <si>
    <t>М8-4</t>
  </si>
  <si>
    <t>М8-5</t>
  </si>
  <si>
    <t>М8-1</t>
  </si>
  <si>
    <t>Протокол школьного этапа этапа всероссийской олимпиады школьников по математике в 2018-2019 уч.г., 8 классы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</si>
  <si>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</si>
  <si>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t>М9-1</t>
  </si>
  <si>
    <t>М9-2</t>
  </si>
  <si>
    <t>М9-3</t>
  </si>
  <si>
    <t>М9-4</t>
  </si>
  <si>
    <t>М9-5</t>
  </si>
  <si>
    <t>М9-6</t>
  </si>
  <si>
    <t>М9-7</t>
  </si>
  <si>
    <t>М9-8</t>
  </si>
  <si>
    <t>М9-9</t>
  </si>
  <si>
    <t>М9-10</t>
  </si>
  <si>
    <t>Протокол школьного этапа этапа всероссийской олимпиады школьников по математике в 2018-2019 уч.г.,9  классы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</si>
  <si>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10</t>
    </r>
  </si>
  <si>
    <t>Михайлова Т. В,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</si>
  <si>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</si>
  <si>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t>Козлова Надежда Александровна</t>
  </si>
  <si>
    <t>Козлова Надежда Алексадровна</t>
  </si>
  <si>
    <t>Назарова Вера Анатольевна</t>
  </si>
  <si>
    <t>М7-8</t>
  </si>
  <si>
    <t>М8-6</t>
  </si>
  <si>
    <t>М8-7</t>
  </si>
  <si>
    <t>М8-8</t>
  </si>
  <si>
    <t>М9-11</t>
  </si>
  <si>
    <t>М9-12</t>
  </si>
  <si>
    <t>М9-13</t>
  </si>
  <si>
    <t>М9-14</t>
  </si>
  <si>
    <t>М9-15</t>
  </si>
  <si>
    <t>М9-16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</si>
  <si>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Козлова Надежда Александровна</t>
    </r>
  </si>
  <si>
    <t>Назарова Вера Анатольевна, учитель математики и физики</t>
  </si>
  <si>
    <t>М7-9</t>
  </si>
  <si>
    <t>М7-10</t>
  </si>
  <si>
    <t>М7-11</t>
  </si>
  <si>
    <t>М7-12</t>
  </si>
  <si>
    <t>М7-13</t>
  </si>
  <si>
    <t>М7-14</t>
  </si>
  <si>
    <t>М7-15</t>
  </si>
  <si>
    <t>М7-16</t>
  </si>
  <si>
    <t>М8-9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</si>
  <si>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Козлова Надежда Алексадровна</t>
    </r>
  </si>
  <si>
    <t>М9-17</t>
  </si>
  <si>
    <t>Члены жюри: Назарова Вера Анатольевна, учитель математики и физики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</si>
  <si>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Козлова Надежда Александровна, учитель математики</t>
    </r>
  </si>
  <si>
    <t>Члены жюри: Михайлова Татьяна Витальевна, учитель математики</t>
  </si>
  <si>
    <t>М11-2</t>
  </si>
  <si>
    <t>М11-3</t>
  </si>
  <si>
    <t>М11-4</t>
  </si>
  <si>
    <t>М11-5</t>
  </si>
  <si>
    <t>М11-6</t>
  </si>
  <si>
    <t>М7-17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</si>
</sst>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3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0" xfId="0" applyFont="1"/>
    <xf numFmtId="0" fontId="21" fillId="0" borderId="15" xfId="1" applyFont="1" applyFill="1" applyBorder="1" applyAlignment="1">
      <alignment horizontal="center" vertical="top" textRotation="90" wrapText="1"/>
    </xf>
    <xf numFmtId="0" fontId="21" fillId="0" borderId="12" xfId="1" applyFont="1" applyFill="1" applyBorder="1" applyAlignment="1">
      <alignment horizontal="center" vertical="top" textRotation="90" wrapText="1"/>
    </xf>
    <xf numFmtId="0" fontId="21" fillId="0" borderId="14" xfId="1" applyFont="1" applyFill="1" applyBorder="1" applyAlignment="1">
      <alignment horizontal="center" vertical="top" textRotation="90" wrapText="1"/>
    </xf>
    <xf numFmtId="0" fontId="21" fillId="24" borderId="14" xfId="1" applyFont="1" applyFill="1" applyBorder="1" applyAlignment="1">
      <alignment horizontal="center" vertical="top" textRotation="90" wrapText="1"/>
    </xf>
    <xf numFmtId="0" fontId="21" fillId="24" borderId="10" xfId="1" applyFont="1" applyFill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textRotation="90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0" xfId="0" applyFont="1" applyBorder="1"/>
    <xf numFmtId="0" fontId="0" fillId="0" borderId="0" xfId="0" applyBorder="1"/>
    <xf numFmtId="0" fontId="25" fillId="0" borderId="0" xfId="0" applyFont="1" applyFill="1" applyBorder="1"/>
    <xf numFmtId="0" fontId="0" fillId="0" borderId="0" xfId="0" applyFill="1" applyBorder="1"/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164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1" fillId="0" borderId="0" xfId="1" applyNumberFormat="1" applyFont="1" applyBorder="1" applyAlignment="1">
      <alignment horizontal="center" vertical="top" wrapText="1"/>
    </xf>
    <xf numFmtId="0" fontId="27" fillId="0" borderId="16" xfId="0" applyNumberFormat="1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/>
    </xf>
    <xf numFmtId="0" fontId="27" fillId="0" borderId="24" xfId="0" applyNumberFormat="1" applyFont="1" applyFill="1" applyBorder="1" applyAlignment="1">
      <alignment horizontal="left" vertical="center" wrapText="1"/>
    </xf>
    <xf numFmtId="164" fontId="28" fillId="0" borderId="25" xfId="0" applyNumberFormat="1" applyFont="1" applyFill="1" applyBorder="1" applyAlignment="1">
      <alignment horizontal="center" vertical="center"/>
    </xf>
    <xf numFmtId="0" fontId="21" fillId="24" borderId="26" xfId="1" applyFont="1" applyFill="1" applyBorder="1" applyAlignment="1">
      <alignment horizontal="center" vertical="top" textRotation="90" wrapText="1"/>
    </xf>
    <xf numFmtId="0" fontId="0" fillId="0" borderId="10" xfId="0" applyBorder="1"/>
    <xf numFmtId="0" fontId="1" fillId="0" borderId="10" xfId="1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top" wrapText="1"/>
    </xf>
    <xf numFmtId="164" fontId="28" fillId="0" borderId="16" xfId="0" applyNumberFormat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top" wrapText="1"/>
    </xf>
    <xf numFmtId="1" fontId="30" fillId="0" borderId="18" xfId="0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0" fillId="0" borderId="0" xfId="0" applyAlignment="1">
      <alignment horizontal="left"/>
    </xf>
    <xf numFmtId="0" fontId="27" fillId="0" borderId="27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0" fillId="0" borderId="28" xfId="0" applyBorder="1"/>
    <xf numFmtId="0" fontId="17" fillId="0" borderId="28" xfId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0" fillId="0" borderId="10" xfId="0" applyBorder="1" applyAlignment="1"/>
    <xf numFmtId="0" fontId="31" fillId="0" borderId="10" xfId="0" applyFont="1" applyBorder="1" applyAlignment="1"/>
    <xf numFmtId="0" fontId="1" fillId="0" borderId="0" xfId="1" applyFont="1" applyFill="1" applyBorder="1" applyAlignment="1">
      <alignment horizontal="center" vertical="top" wrapText="1"/>
    </xf>
    <xf numFmtId="0" fontId="31" fillId="0" borderId="0" xfId="0" applyFont="1" applyBorder="1" applyAlignment="1"/>
    <xf numFmtId="0" fontId="1" fillId="0" borderId="0" xfId="1" applyFont="1" applyBorder="1" applyAlignment="1">
      <alignment horizontal="center" vertical="top" wrapText="1"/>
    </xf>
    <xf numFmtId="0" fontId="21" fillId="0" borderId="29" xfId="1" applyFont="1" applyBorder="1" applyAlignment="1">
      <alignment horizontal="center" vertical="top" wrapText="1"/>
    </xf>
    <xf numFmtId="0" fontId="21" fillId="0" borderId="30" xfId="1" applyFont="1" applyBorder="1" applyAlignment="1">
      <alignment horizontal="center" vertical="top" wrapText="1"/>
    </xf>
    <xf numFmtId="0" fontId="21" fillId="0" borderId="29" xfId="1" applyFont="1" applyFill="1" applyBorder="1" applyAlignment="1">
      <alignment horizontal="center" vertical="top" wrapText="1"/>
    </xf>
    <xf numFmtId="0" fontId="21" fillId="0" borderId="30" xfId="1" applyFont="1" applyFill="1" applyBorder="1" applyAlignment="1">
      <alignment horizontal="center" vertical="top" wrapText="1"/>
    </xf>
    <xf numFmtId="0" fontId="21" fillId="0" borderId="31" xfId="1" applyFont="1" applyFill="1" applyBorder="1" applyAlignment="1">
      <alignment horizontal="center" vertical="top" textRotation="90" wrapText="1"/>
    </xf>
    <xf numFmtId="0" fontId="21" fillId="0" borderId="29" xfId="1" applyFont="1" applyFill="1" applyBorder="1" applyAlignment="1">
      <alignment horizontal="center" vertical="top" textRotation="90" wrapText="1"/>
    </xf>
    <xf numFmtId="0" fontId="21" fillId="0" borderId="26" xfId="1" applyFont="1" applyFill="1" applyBorder="1" applyAlignment="1">
      <alignment horizontal="center" vertical="top" textRotation="90" wrapText="1"/>
    </xf>
    <xf numFmtId="0" fontId="21" fillId="0" borderId="29" xfId="1" applyFont="1" applyBorder="1" applyAlignment="1">
      <alignment horizontal="center" vertical="top" textRotation="90" wrapText="1"/>
    </xf>
    <xf numFmtId="0" fontId="1" fillId="0" borderId="28" xfId="1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center" vertical="center"/>
    </xf>
    <xf numFmtId="1" fontId="17" fillId="0" borderId="28" xfId="1" applyNumberFormat="1" applyFont="1" applyBorder="1" applyAlignment="1">
      <alignment horizontal="center" vertical="top" wrapText="1"/>
    </xf>
    <xf numFmtId="0" fontId="31" fillId="0" borderId="28" xfId="0" applyFont="1" applyBorder="1" applyAlignment="1"/>
    <xf numFmtId="0" fontId="28" fillId="0" borderId="2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1" fillId="24" borderId="28" xfId="1" applyFont="1" applyFill="1" applyBorder="1" applyAlignment="1">
      <alignment horizontal="left" vertical="top" wrapText="1"/>
    </xf>
    <xf numFmtId="0" fontId="1" fillId="0" borderId="28" xfId="1" applyFont="1" applyBorder="1" applyAlignment="1">
      <alignment horizontal="center" vertical="top" wrapText="1"/>
    </xf>
    <xf numFmtId="0" fontId="21" fillId="0" borderId="28" xfId="1" applyFont="1" applyBorder="1" applyAlignment="1">
      <alignment horizontal="left" vertical="top" wrapText="1"/>
    </xf>
    <xf numFmtId="164" fontId="28" fillId="0" borderId="20" xfId="0" applyNumberFormat="1" applyFont="1" applyFill="1" applyBorder="1" applyAlignment="1">
      <alignment horizontal="center" vertical="center"/>
    </xf>
    <xf numFmtId="1" fontId="30" fillId="0" borderId="21" xfId="0" applyNumberFormat="1" applyFont="1" applyBorder="1" applyAlignment="1">
      <alignment horizontal="center" vertical="center" wrapText="1"/>
    </xf>
    <xf numFmtId="1" fontId="30" fillId="0" borderId="23" xfId="0" applyNumberFormat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1" fillId="0" borderId="0" xfId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1" fillId="0" borderId="0" xfId="1" applyFont="1" applyBorder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8"/>
  <sheetViews>
    <sheetView zoomScale="70" zoomScaleNormal="70" workbookViewId="0">
      <selection activeCell="C13" sqref="C13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10" width="7" customWidth="1"/>
    <col min="11" max="11" width="7.1640625" customWidth="1"/>
    <col min="12" max="14" width="7.33203125" customWidth="1"/>
    <col min="15" max="15" width="16.6640625" customWidth="1"/>
    <col min="16" max="17" width="11.33203125" customWidth="1"/>
    <col min="18" max="18" width="10.1640625" customWidth="1"/>
    <col min="19" max="19" width="25" customWidth="1"/>
  </cols>
  <sheetData>
    <row r="3" spans="1:19" s="23" customFormat="1" ht="15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">
      <c r="A4" s="1"/>
      <c r="B4" s="1"/>
      <c r="C4" s="1"/>
      <c r="D4" s="1"/>
      <c r="E4" s="1"/>
      <c r="F4" s="1"/>
      <c r="G4" s="22"/>
      <c r="H4" s="22"/>
      <c r="I4" s="22"/>
      <c r="J4" s="22"/>
      <c r="K4" s="1"/>
      <c r="L4" s="1"/>
      <c r="M4" s="22"/>
      <c r="N4" s="22"/>
      <c r="O4" s="1"/>
      <c r="P4" s="1"/>
      <c r="Q4" s="1"/>
      <c r="R4" s="1"/>
      <c r="S4" s="1"/>
    </row>
    <row r="5" spans="1:19" s="23" customFormat="1" ht="15">
      <c r="A5" s="120" t="s">
        <v>52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s="23" customFormat="1" ht="15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s="23" customFormat="1" ht="15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s="23" customFormat="1" ht="15">
      <c r="A8" s="126" t="s">
        <v>106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s="23" customFormat="1" ht="15">
      <c r="A9" s="126" t="s">
        <v>121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2"/>
      <c r="Q9" s="2"/>
      <c r="R9" s="2"/>
      <c r="S9" s="2"/>
    </row>
    <row r="10" spans="1:19" s="23" customFormat="1" ht="14.25">
      <c r="A10" s="122" t="s">
        <v>107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01.25" customHeight="1" thickBot="1">
      <c r="A13" s="15" t="s">
        <v>0</v>
      </c>
      <c r="B13" s="20" t="s">
        <v>1</v>
      </c>
      <c r="C13" s="21" t="s">
        <v>15</v>
      </c>
      <c r="D13" s="18" t="s">
        <v>2</v>
      </c>
      <c r="E13" s="18" t="s">
        <v>3</v>
      </c>
      <c r="F13" s="61" t="s">
        <v>4</v>
      </c>
      <c r="G13" s="24" t="s">
        <v>10</v>
      </c>
      <c r="H13" s="25" t="s">
        <v>11</v>
      </c>
      <c r="I13" s="25" t="s">
        <v>12</v>
      </c>
      <c r="J13" s="26" t="s">
        <v>13</v>
      </c>
      <c r="K13" s="24" t="s">
        <v>17</v>
      </c>
      <c r="L13" s="25" t="s">
        <v>5</v>
      </c>
      <c r="M13" s="25" t="s">
        <v>6</v>
      </c>
      <c r="N13" s="25" t="s">
        <v>7</v>
      </c>
      <c r="O13" s="29" t="s">
        <v>14</v>
      </c>
    </row>
    <row r="14" spans="1:19" ht="12.75">
      <c r="A14" s="37">
        <v>1</v>
      </c>
      <c r="B14" s="46" t="s">
        <v>40</v>
      </c>
      <c r="C14" s="40" t="s">
        <v>27</v>
      </c>
      <c r="D14" s="41" t="s">
        <v>28</v>
      </c>
      <c r="E14" s="57" t="s">
        <v>29</v>
      </c>
      <c r="F14" s="62">
        <v>5</v>
      </c>
      <c r="G14" s="48">
        <v>0</v>
      </c>
      <c r="H14" s="43">
        <v>0</v>
      </c>
      <c r="I14" s="43">
        <v>7</v>
      </c>
      <c r="J14" s="43">
        <v>0</v>
      </c>
      <c r="K14" s="43">
        <v>0</v>
      </c>
      <c r="L14" s="43">
        <f>SUM(G14:K14)</f>
        <v>7</v>
      </c>
      <c r="M14" s="43">
        <v>35</v>
      </c>
      <c r="N14" s="7">
        <f>(L14/M14)*100</f>
        <v>20</v>
      </c>
      <c r="O14" s="7"/>
      <c r="P14" s="54"/>
      <c r="Q14" s="16"/>
      <c r="R14" s="16"/>
      <c r="S14" s="9"/>
    </row>
    <row r="15" spans="1:19" ht="12.75">
      <c r="A15" s="37">
        <v>2</v>
      </c>
      <c r="B15" s="47" t="s">
        <v>41</v>
      </c>
      <c r="C15" s="40" t="s">
        <v>27</v>
      </c>
      <c r="D15" s="41" t="s">
        <v>28</v>
      </c>
      <c r="E15" s="57" t="s">
        <v>29</v>
      </c>
      <c r="F15" s="62">
        <v>5</v>
      </c>
      <c r="G15" s="48">
        <v>5</v>
      </c>
      <c r="H15" s="43">
        <v>7</v>
      </c>
      <c r="I15" s="43">
        <v>7</v>
      </c>
      <c r="J15" s="43">
        <v>0</v>
      </c>
      <c r="K15" s="43">
        <v>7</v>
      </c>
      <c r="L15" s="43">
        <f>SUM(G15:K15)</f>
        <v>26</v>
      </c>
      <c r="M15" s="43">
        <v>35</v>
      </c>
      <c r="N15" s="7">
        <f t="shared" ref="N15:N24" si="0">(L15/M15)*100</f>
        <v>74.285714285714292</v>
      </c>
      <c r="O15" s="63" t="s">
        <v>19</v>
      </c>
      <c r="P15" s="54"/>
      <c r="Q15" s="16"/>
      <c r="R15" s="16"/>
      <c r="S15" s="9"/>
    </row>
    <row r="16" spans="1:19" ht="13.5" customHeight="1">
      <c r="A16" s="37">
        <v>3</v>
      </c>
      <c r="B16" s="46" t="s">
        <v>42</v>
      </c>
      <c r="C16" s="40" t="s">
        <v>27</v>
      </c>
      <c r="D16" s="41" t="s">
        <v>28</v>
      </c>
      <c r="E16" s="57" t="s">
        <v>29</v>
      </c>
      <c r="F16" s="62">
        <v>5</v>
      </c>
      <c r="G16" s="48">
        <v>7</v>
      </c>
      <c r="H16" s="43">
        <v>0</v>
      </c>
      <c r="I16" s="43">
        <v>5</v>
      </c>
      <c r="J16" s="43">
        <v>0</v>
      </c>
      <c r="K16" s="43">
        <v>0</v>
      </c>
      <c r="L16" s="43">
        <f t="shared" ref="L16:L24" si="1">SUM(G16:K16)</f>
        <v>12</v>
      </c>
      <c r="M16" s="43">
        <v>35</v>
      </c>
      <c r="N16" s="7">
        <f t="shared" si="0"/>
        <v>34.285714285714285</v>
      </c>
      <c r="O16" s="7"/>
      <c r="P16" s="54"/>
      <c r="Q16" s="16"/>
      <c r="R16" s="16"/>
      <c r="S16" s="9"/>
    </row>
    <row r="17" spans="1:19" ht="12.75">
      <c r="A17" s="37">
        <v>4</v>
      </c>
      <c r="B17" s="47" t="s">
        <v>43</v>
      </c>
      <c r="C17" s="40" t="s">
        <v>27</v>
      </c>
      <c r="D17" s="41" t="s">
        <v>28</v>
      </c>
      <c r="E17" s="57" t="s">
        <v>29</v>
      </c>
      <c r="F17" s="62">
        <v>5</v>
      </c>
      <c r="G17" s="48">
        <v>5</v>
      </c>
      <c r="H17" s="43">
        <v>0</v>
      </c>
      <c r="I17" s="43">
        <v>7</v>
      </c>
      <c r="J17" s="43">
        <v>0</v>
      </c>
      <c r="K17" s="43">
        <v>0</v>
      </c>
      <c r="L17" s="43">
        <f t="shared" si="1"/>
        <v>12</v>
      </c>
      <c r="M17" s="43">
        <v>35</v>
      </c>
      <c r="N17" s="7">
        <f t="shared" si="0"/>
        <v>34.285714285714285</v>
      </c>
      <c r="O17" s="7"/>
      <c r="P17" s="55"/>
      <c r="Q17" s="16"/>
      <c r="R17" s="16"/>
      <c r="S17" s="9"/>
    </row>
    <row r="18" spans="1:19" ht="12.75">
      <c r="A18" s="37">
        <v>5</v>
      </c>
      <c r="B18" s="46" t="s">
        <v>44</v>
      </c>
      <c r="C18" s="40" t="s">
        <v>27</v>
      </c>
      <c r="D18" s="41" t="s">
        <v>28</v>
      </c>
      <c r="E18" s="57" t="s">
        <v>29</v>
      </c>
      <c r="F18" s="62">
        <v>5</v>
      </c>
      <c r="G18" s="49">
        <v>5</v>
      </c>
      <c r="H18" s="50">
        <v>7</v>
      </c>
      <c r="I18" s="50">
        <v>0</v>
      </c>
      <c r="J18" s="50">
        <v>0</v>
      </c>
      <c r="K18" s="50">
        <v>0</v>
      </c>
      <c r="L18" s="43">
        <f t="shared" si="1"/>
        <v>12</v>
      </c>
      <c r="M18" s="43">
        <v>35</v>
      </c>
      <c r="N18" s="7">
        <f t="shared" si="0"/>
        <v>34.285714285714285</v>
      </c>
      <c r="O18" s="7"/>
      <c r="P18" s="56"/>
      <c r="Q18" s="16"/>
      <c r="R18" s="16"/>
      <c r="S18" s="9"/>
    </row>
    <row r="19" spans="1:19" ht="12.75">
      <c r="A19" s="37">
        <v>6</v>
      </c>
      <c r="B19" s="47" t="s">
        <v>45</v>
      </c>
      <c r="C19" s="40" t="s">
        <v>27</v>
      </c>
      <c r="D19" s="41" t="s">
        <v>28</v>
      </c>
      <c r="E19" s="58" t="s">
        <v>35</v>
      </c>
      <c r="F19" s="62">
        <v>5</v>
      </c>
      <c r="G19" s="51">
        <v>0</v>
      </c>
      <c r="H19" s="52">
        <v>0</v>
      </c>
      <c r="I19" s="52">
        <v>7</v>
      </c>
      <c r="J19" s="52">
        <v>0</v>
      </c>
      <c r="K19" s="52">
        <v>0</v>
      </c>
      <c r="L19" s="43">
        <f t="shared" si="1"/>
        <v>7</v>
      </c>
      <c r="M19" s="43">
        <v>35</v>
      </c>
      <c r="N19" s="7">
        <f t="shared" si="0"/>
        <v>20</v>
      </c>
      <c r="O19" s="7"/>
      <c r="P19" s="56"/>
      <c r="Q19" s="16"/>
      <c r="R19" s="16"/>
      <c r="S19" s="9"/>
    </row>
    <row r="20" spans="1:19" ht="16.5" customHeight="1">
      <c r="A20" s="37">
        <v>7</v>
      </c>
      <c r="B20" s="46" t="s">
        <v>46</v>
      </c>
      <c r="C20" s="40" t="s">
        <v>27</v>
      </c>
      <c r="D20" s="41" t="s">
        <v>28</v>
      </c>
      <c r="E20" s="58" t="s">
        <v>35</v>
      </c>
      <c r="F20" s="62">
        <v>5</v>
      </c>
      <c r="G20" s="51">
        <v>1</v>
      </c>
      <c r="H20" s="52">
        <v>2</v>
      </c>
      <c r="I20" s="52">
        <v>2</v>
      </c>
      <c r="J20" s="52">
        <v>0</v>
      </c>
      <c r="K20" s="52">
        <v>7</v>
      </c>
      <c r="L20" s="43">
        <f t="shared" si="1"/>
        <v>12</v>
      </c>
      <c r="M20" s="43">
        <v>35</v>
      </c>
      <c r="N20" s="7">
        <f t="shared" si="0"/>
        <v>34.285714285714285</v>
      </c>
      <c r="O20" s="7"/>
      <c r="P20" s="56"/>
      <c r="Q20" s="16"/>
      <c r="R20" s="16"/>
      <c r="S20" s="9"/>
    </row>
    <row r="21" spans="1:19" ht="12.75">
      <c r="A21" s="37">
        <v>8</v>
      </c>
      <c r="B21" s="47" t="s">
        <v>47</v>
      </c>
      <c r="C21" s="40" t="s">
        <v>27</v>
      </c>
      <c r="D21" s="41" t="s">
        <v>28</v>
      </c>
      <c r="E21" s="58" t="s">
        <v>35</v>
      </c>
      <c r="F21" s="62">
        <v>5</v>
      </c>
      <c r="G21" s="51">
        <v>5</v>
      </c>
      <c r="H21" s="52">
        <v>0</v>
      </c>
      <c r="I21" s="52">
        <v>0</v>
      </c>
      <c r="J21" s="52">
        <v>2</v>
      </c>
      <c r="K21" s="52">
        <v>0</v>
      </c>
      <c r="L21" s="43">
        <f t="shared" si="1"/>
        <v>7</v>
      </c>
      <c r="M21" s="43">
        <v>35</v>
      </c>
      <c r="N21" s="7">
        <f t="shared" si="0"/>
        <v>20</v>
      </c>
      <c r="O21" s="14"/>
      <c r="P21" s="56"/>
      <c r="Q21" s="16"/>
      <c r="R21" s="16"/>
      <c r="S21" s="9"/>
    </row>
    <row r="22" spans="1:19" ht="13.5" customHeight="1">
      <c r="A22" s="37">
        <v>9</v>
      </c>
      <c r="B22" s="46" t="s">
        <v>48</v>
      </c>
      <c r="C22" s="40" t="s">
        <v>27</v>
      </c>
      <c r="D22" s="41" t="s">
        <v>28</v>
      </c>
      <c r="E22" s="58" t="s">
        <v>35</v>
      </c>
      <c r="F22" s="62">
        <v>5</v>
      </c>
      <c r="G22" s="51">
        <v>3</v>
      </c>
      <c r="H22" s="52">
        <v>6</v>
      </c>
      <c r="I22" s="52">
        <v>7</v>
      </c>
      <c r="J22" s="52">
        <v>6</v>
      </c>
      <c r="K22" s="52">
        <v>7</v>
      </c>
      <c r="L22" s="43">
        <f t="shared" si="1"/>
        <v>29</v>
      </c>
      <c r="M22" s="43">
        <v>35</v>
      </c>
      <c r="N22" s="7">
        <f t="shared" si="0"/>
        <v>82.857142857142861</v>
      </c>
      <c r="O22" s="63" t="s">
        <v>18</v>
      </c>
      <c r="P22" s="56"/>
      <c r="Q22" s="16"/>
      <c r="R22" s="16"/>
      <c r="S22" s="9"/>
    </row>
    <row r="23" spans="1:19" ht="12.75">
      <c r="A23" s="37">
        <v>10</v>
      </c>
      <c r="B23" s="47" t="s">
        <v>49</v>
      </c>
      <c r="C23" s="40" t="s">
        <v>27</v>
      </c>
      <c r="D23" s="41" t="s">
        <v>28</v>
      </c>
      <c r="E23" s="58" t="s">
        <v>35</v>
      </c>
      <c r="F23" s="62">
        <v>5</v>
      </c>
      <c r="G23" s="51">
        <v>0</v>
      </c>
      <c r="H23" s="52">
        <v>0</v>
      </c>
      <c r="I23" s="52">
        <v>5</v>
      </c>
      <c r="J23" s="52">
        <v>0</v>
      </c>
      <c r="K23" s="52">
        <v>0</v>
      </c>
      <c r="L23" s="43">
        <f t="shared" si="1"/>
        <v>5</v>
      </c>
      <c r="M23" s="43">
        <v>35</v>
      </c>
      <c r="N23" s="7">
        <f t="shared" si="0"/>
        <v>14.285714285714285</v>
      </c>
      <c r="O23" s="7"/>
      <c r="P23" s="56"/>
      <c r="Q23" s="16"/>
      <c r="R23" s="16"/>
      <c r="S23" s="9"/>
    </row>
    <row r="24" spans="1:19" ht="12.75">
      <c r="A24" s="37">
        <v>11</v>
      </c>
      <c r="B24" s="46" t="s">
        <v>50</v>
      </c>
      <c r="C24" s="40" t="s">
        <v>27</v>
      </c>
      <c r="D24" s="41" t="s">
        <v>28</v>
      </c>
      <c r="E24" s="59" t="s">
        <v>29</v>
      </c>
      <c r="F24" s="62">
        <v>5</v>
      </c>
      <c r="G24" s="60">
        <v>5</v>
      </c>
      <c r="H24" s="53">
        <v>0</v>
      </c>
      <c r="I24" s="53">
        <v>7</v>
      </c>
      <c r="J24" s="53">
        <v>0</v>
      </c>
      <c r="K24" s="53">
        <v>0</v>
      </c>
      <c r="L24" s="43">
        <f t="shared" si="1"/>
        <v>12</v>
      </c>
      <c r="M24" s="43">
        <v>35</v>
      </c>
      <c r="N24" s="7">
        <f t="shared" si="0"/>
        <v>34.285714285714285</v>
      </c>
      <c r="O24" s="7"/>
      <c r="P24" s="56"/>
      <c r="Q24" s="16"/>
      <c r="R24" s="16"/>
      <c r="S24" s="9"/>
    </row>
    <row r="25" spans="1:19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10"/>
      <c r="L25" s="10"/>
      <c r="M25" s="10"/>
      <c r="N25" s="10"/>
      <c r="O25" s="10"/>
      <c r="P25" s="16"/>
      <c r="Q25" s="16"/>
      <c r="R25" s="16"/>
      <c r="S25" s="17"/>
    </row>
    <row r="26" spans="1:19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10"/>
      <c r="L26" s="10"/>
      <c r="M26" s="10"/>
      <c r="N26" s="10"/>
      <c r="O26" s="10"/>
      <c r="P26" s="16"/>
      <c r="Q26" s="16"/>
      <c r="R26" s="16"/>
      <c r="S26" s="17"/>
    </row>
    <row r="27" spans="1:19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10"/>
      <c r="L27" s="10"/>
      <c r="M27" s="10"/>
      <c r="N27" s="10"/>
      <c r="O27" s="10"/>
      <c r="P27" s="11"/>
      <c r="Q27" s="11"/>
      <c r="R27" s="11"/>
      <c r="S27" s="10"/>
    </row>
    <row r="28" spans="1:19" ht="12.75">
      <c r="A28" s="8"/>
      <c r="B28" s="12" t="s">
        <v>8</v>
      </c>
      <c r="C28" s="8"/>
      <c r="D28" s="8"/>
      <c r="E28" s="127" t="s">
        <v>93</v>
      </c>
      <c r="F28" s="127"/>
      <c r="G28" s="127"/>
      <c r="H28" s="8"/>
      <c r="I28" s="8"/>
      <c r="J28" s="8"/>
      <c r="K28" s="10"/>
      <c r="L28" s="10"/>
      <c r="M28" s="10"/>
      <c r="N28" s="10"/>
      <c r="O28" s="10"/>
      <c r="P28" s="11"/>
      <c r="Q28" s="11"/>
      <c r="R28" s="11"/>
      <c r="S28" s="10"/>
    </row>
    <row r="29" spans="1:19" ht="12.75">
      <c r="B29" s="13" t="s">
        <v>9</v>
      </c>
      <c r="C29" s="3"/>
      <c r="D29" s="3"/>
      <c r="E29" s="74"/>
      <c r="F29" s="72"/>
      <c r="G29" s="7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4.75" customHeight="1">
      <c r="B30" s="5"/>
      <c r="C30" s="5"/>
      <c r="D30" s="5"/>
      <c r="E30" s="123" t="s">
        <v>22</v>
      </c>
      <c r="F30" s="123"/>
      <c r="G30" s="1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B31" s="5"/>
      <c r="C31" s="5"/>
      <c r="D31" s="5"/>
      <c r="E31" s="123" t="s">
        <v>95</v>
      </c>
      <c r="F31" s="124"/>
      <c r="G31" s="12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B32" s="5"/>
      <c r="C32" s="5"/>
      <c r="D32" s="5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2.75">
      <c r="B33" s="5"/>
      <c r="C33" s="5"/>
      <c r="D33" s="5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2.75"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2.75">
      <c r="B35" s="5"/>
      <c r="C35" s="5"/>
      <c r="D35" s="5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2.75">
      <c r="B36" s="5"/>
      <c r="C36" s="5"/>
      <c r="D36" s="5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2.75">
      <c r="B37" s="5"/>
      <c r="C37" s="5"/>
      <c r="D37" s="5"/>
      <c r="E37" s="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2.75">
      <c r="B38" s="5"/>
      <c r="C38" s="5"/>
      <c r="D38" s="5"/>
      <c r="E38" s="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sortState ref="B15:S25">
    <sortCondition descending="1" ref="P15:P25"/>
  </sortState>
  <mergeCells count="11">
    <mergeCell ref="E30:G30"/>
    <mergeCell ref="E31:G31"/>
    <mergeCell ref="A11:S11"/>
    <mergeCell ref="A8:S8"/>
    <mergeCell ref="A9:O9"/>
    <mergeCell ref="E28:G28"/>
    <mergeCell ref="A3:S3"/>
    <mergeCell ref="A5:S5"/>
    <mergeCell ref="A6:S6"/>
    <mergeCell ref="A7:S7"/>
    <mergeCell ref="A10:S1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workbookViewId="0">
      <selection activeCell="C13" sqref="C13"/>
    </sheetView>
  </sheetViews>
  <sheetFormatPr defaultRowHeight="12"/>
  <cols>
    <col min="3" max="4" width="16" customWidth="1"/>
    <col min="5" max="5" width="17.6640625" customWidth="1"/>
    <col min="7" max="7" width="6.83203125" customWidth="1"/>
    <col min="8" max="8" width="6.5" customWidth="1"/>
    <col min="9" max="9" width="7" customWidth="1"/>
    <col min="10" max="15" width="7.33203125" customWidth="1"/>
    <col min="18" max="18" width="12.6640625" customWidth="1"/>
    <col min="19" max="19" width="17.83203125" customWidth="1"/>
    <col min="20" max="20" width="35.33203125" customWidth="1"/>
  </cols>
  <sheetData>
    <row r="1" spans="1:20" s="31" customFormat="1" ht="1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32" customFormat="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23" customFormat="1" ht="15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20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" s="23" customFormat="1" ht="15">
      <c r="A5" s="120" t="s">
        <v>62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20" s="23" customFormat="1" ht="15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20" s="23" customFormat="1" ht="15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20" s="23" customFormat="1" ht="15">
      <c r="A8" s="126" t="s">
        <v>106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20" s="23" customFormat="1" ht="15">
      <c r="A9" s="126" t="s">
        <v>21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20" s="23" customFormat="1" ht="14.25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20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20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ht="101.25" customHeight="1" thickBot="1">
      <c r="A13" s="15" t="s">
        <v>0</v>
      </c>
      <c r="B13" s="20" t="s">
        <v>1</v>
      </c>
      <c r="C13" s="21" t="s">
        <v>15</v>
      </c>
      <c r="D13" s="18" t="s">
        <v>2</v>
      </c>
      <c r="E13" s="18" t="s">
        <v>3</v>
      </c>
      <c r="F13" s="27" t="s">
        <v>4</v>
      </c>
      <c r="G13" s="24" t="s">
        <v>10</v>
      </c>
      <c r="H13" s="25" t="s">
        <v>11</v>
      </c>
      <c r="I13" s="25" t="s">
        <v>12</v>
      </c>
      <c r="J13" s="26" t="s">
        <v>13</v>
      </c>
      <c r="K13" s="24" t="s">
        <v>61</v>
      </c>
      <c r="L13" s="25" t="s">
        <v>5</v>
      </c>
      <c r="M13" s="25" t="s">
        <v>6</v>
      </c>
      <c r="N13" s="25" t="s">
        <v>7</v>
      </c>
      <c r="O13" s="29" t="s">
        <v>14</v>
      </c>
    </row>
    <row r="14" spans="1:20" ht="25.5">
      <c r="A14" s="37">
        <v>1</v>
      </c>
      <c r="B14" s="46" t="s">
        <v>54</v>
      </c>
      <c r="C14" s="40" t="s">
        <v>27</v>
      </c>
      <c r="D14" s="41" t="s">
        <v>28</v>
      </c>
      <c r="E14" s="41" t="s">
        <v>38</v>
      </c>
      <c r="F14" s="41">
        <v>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35</v>
      </c>
      <c r="N14" s="7">
        <f>L14/M14*100</f>
        <v>0</v>
      </c>
      <c r="O14" s="7"/>
    </row>
    <row r="15" spans="1:20" ht="25.5">
      <c r="A15" s="37">
        <v>2</v>
      </c>
      <c r="B15" s="46" t="s">
        <v>55</v>
      </c>
      <c r="C15" s="40" t="s">
        <v>27</v>
      </c>
      <c r="D15" s="41" t="s">
        <v>28</v>
      </c>
      <c r="E15" s="41" t="s">
        <v>38</v>
      </c>
      <c r="F15" s="41">
        <v>6</v>
      </c>
      <c r="G15" s="43">
        <v>0</v>
      </c>
      <c r="H15" s="43">
        <v>0</v>
      </c>
      <c r="I15" s="43">
        <v>0</v>
      </c>
      <c r="J15" s="43">
        <v>0</v>
      </c>
      <c r="K15" s="43">
        <v>5</v>
      </c>
      <c r="L15" s="43">
        <f t="shared" ref="L15:L19" si="0">SUM(G15:K15)</f>
        <v>5</v>
      </c>
      <c r="M15" s="43">
        <v>35</v>
      </c>
      <c r="N15" s="7">
        <f t="shared" ref="N15:N19" si="1">L15/M15*100</f>
        <v>14.285714285714285</v>
      </c>
      <c r="O15" s="7"/>
    </row>
    <row r="16" spans="1:20" ht="21" customHeight="1">
      <c r="A16" s="37">
        <v>3</v>
      </c>
      <c r="B16" s="46" t="s">
        <v>56</v>
      </c>
      <c r="C16" s="40" t="s">
        <v>27</v>
      </c>
      <c r="D16" s="41" t="s">
        <v>28</v>
      </c>
      <c r="E16" s="41" t="s">
        <v>38</v>
      </c>
      <c r="F16" s="41">
        <v>6</v>
      </c>
      <c r="G16" s="43">
        <v>1</v>
      </c>
      <c r="H16" s="43">
        <v>0</v>
      </c>
      <c r="I16" s="43">
        <v>0</v>
      </c>
      <c r="J16" s="43">
        <v>0</v>
      </c>
      <c r="K16" s="43">
        <v>0</v>
      </c>
      <c r="L16" s="43">
        <f t="shared" si="0"/>
        <v>1</v>
      </c>
      <c r="M16" s="43">
        <v>35</v>
      </c>
      <c r="N16" s="7">
        <f t="shared" si="1"/>
        <v>2.8571428571428572</v>
      </c>
      <c r="O16" s="7"/>
    </row>
    <row r="17" spans="1:15" ht="25.5">
      <c r="A17" s="37">
        <v>4</v>
      </c>
      <c r="B17" s="46" t="s">
        <v>57</v>
      </c>
      <c r="C17" s="40" t="s">
        <v>27</v>
      </c>
      <c r="D17" s="41" t="s">
        <v>28</v>
      </c>
      <c r="E17" s="41" t="s">
        <v>38</v>
      </c>
      <c r="F17" s="41">
        <v>6</v>
      </c>
      <c r="G17" s="43">
        <v>0</v>
      </c>
      <c r="H17" s="43">
        <v>0</v>
      </c>
      <c r="I17" s="43">
        <v>0</v>
      </c>
      <c r="J17" s="43">
        <v>1</v>
      </c>
      <c r="K17" s="43">
        <v>0</v>
      </c>
      <c r="L17" s="43">
        <f t="shared" si="0"/>
        <v>1</v>
      </c>
      <c r="M17" s="43">
        <v>35</v>
      </c>
      <c r="N17" s="7">
        <f t="shared" si="1"/>
        <v>2.8571428571428572</v>
      </c>
      <c r="O17" s="7"/>
    </row>
    <row r="18" spans="1:15" ht="25.5">
      <c r="A18" s="37">
        <v>5</v>
      </c>
      <c r="B18" s="46" t="s">
        <v>58</v>
      </c>
      <c r="C18" s="40" t="s">
        <v>27</v>
      </c>
      <c r="D18" s="41" t="s">
        <v>28</v>
      </c>
      <c r="E18" s="42" t="s">
        <v>59</v>
      </c>
      <c r="F18" s="42">
        <v>6</v>
      </c>
      <c r="G18" s="43">
        <v>2</v>
      </c>
      <c r="H18" s="43">
        <v>0</v>
      </c>
      <c r="I18" s="43">
        <v>0</v>
      </c>
      <c r="J18" s="43">
        <v>0</v>
      </c>
      <c r="K18" s="43">
        <v>0</v>
      </c>
      <c r="L18" s="43">
        <f t="shared" si="0"/>
        <v>2</v>
      </c>
      <c r="M18" s="43">
        <v>35</v>
      </c>
      <c r="N18" s="7">
        <f t="shared" si="1"/>
        <v>5.7142857142857144</v>
      </c>
      <c r="O18" s="7"/>
    </row>
    <row r="19" spans="1:15" ht="25.5">
      <c r="A19" s="37">
        <v>6</v>
      </c>
      <c r="B19" s="46" t="s">
        <v>60</v>
      </c>
      <c r="C19" s="40" t="s">
        <v>27</v>
      </c>
      <c r="D19" s="41" t="s">
        <v>28</v>
      </c>
      <c r="E19" s="42" t="s">
        <v>59</v>
      </c>
      <c r="F19" s="42">
        <v>6</v>
      </c>
      <c r="G19" s="43">
        <v>2</v>
      </c>
      <c r="H19" s="43">
        <v>4</v>
      </c>
      <c r="I19" s="43">
        <v>0</v>
      </c>
      <c r="J19" s="43">
        <v>0</v>
      </c>
      <c r="K19" s="43">
        <v>1</v>
      </c>
      <c r="L19" s="43">
        <f t="shared" si="0"/>
        <v>7</v>
      </c>
      <c r="M19" s="43">
        <v>35</v>
      </c>
      <c r="N19" s="7">
        <f t="shared" si="1"/>
        <v>20</v>
      </c>
      <c r="O19" s="7"/>
    </row>
    <row r="20" spans="1:15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10"/>
      <c r="L20" s="10"/>
      <c r="M20" s="10"/>
      <c r="N20" s="10"/>
      <c r="O20" s="10"/>
    </row>
    <row r="21" spans="1:15" ht="12.75">
      <c r="A21" s="8"/>
      <c r="B21" s="9"/>
      <c r="C21" s="8"/>
      <c r="D21" s="8"/>
      <c r="E21" s="8"/>
      <c r="F21" s="8"/>
      <c r="G21" s="8"/>
      <c r="H21" s="8"/>
      <c r="I21" s="8"/>
      <c r="J21" s="8"/>
      <c r="K21" s="10"/>
      <c r="L21" s="10"/>
      <c r="M21" s="10"/>
      <c r="N21" s="10"/>
      <c r="O21" s="10"/>
    </row>
    <row r="22" spans="1:15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10"/>
      <c r="L22" s="10"/>
      <c r="M22" s="10"/>
      <c r="N22" s="10"/>
      <c r="O22" s="10"/>
    </row>
    <row r="23" spans="1:15" ht="12.75">
      <c r="A23" s="35"/>
      <c r="B23" s="12" t="s">
        <v>8</v>
      </c>
      <c r="C23" s="35"/>
      <c r="D23" s="35"/>
      <c r="E23" s="127" t="s">
        <v>93</v>
      </c>
      <c r="F23" s="127"/>
      <c r="G23" s="127"/>
      <c r="H23" s="127"/>
      <c r="I23" s="35"/>
      <c r="J23" s="35"/>
      <c r="K23" s="10"/>
      <c r="L23" s="10"/>
      <c r="M23" s="10"/>
      <c r="N23" s="10"/>
      <c r="O23" s="10"/>
    </row>
    <row r="24" spans="1:15" ht="12.75">
      <c r="B24" s="13" t="s">
        <v>9</v>
      </c>
      <c r="C24" s="3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4.75" customHeight="1">
      <c r="B25" s="5"/>
      <c r="C25" s="5"/>
      <c r="D25" s="5"/>
      <c r="E25" s="35" t="s">
        <v>23</v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5.5">
      <c r="B26" s="5"/>
      <c r="C26" s="5"/>
      <c r="D26" s="5"/>
      <c r="E26" s="35" t="s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sortState ref="B13:W18">
    <sortCondition descending="1" ref="Q13:Q18"/>
  </sortState>
  <mergeCells count="10">
    <mergeCell ref="E23:H23"/>
    <mergeCell ref="A10:O10"/>
    <mergeCell ref="A11:O11"/>
    <mergeCell ref="A1:T1"/>
    <mergeCell ref="A3:O3"/>
    <mergeCell ref="A5:O5"/>
    <mergeCell ref="A6:O6"/>
    <mergeCell ref="A7:O7"/>
    <mergeCell ref="A8:O8"/>
    <mergeCell ref="A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opLeftCell="A4" zoomScale="70" zoomScaleNormal="70" workbookViewId="0">
      <selection activeCell="C13" sqref="C13"/>
    </sheetView>
  </sheetViews>
  <sheetFormatPr defaultRowHeight="12"/>
  <cols>
    <col min="3" max="3" width="14.83203125" customWidth="1"/>
    <col min="4" max="4" width="19.83203125" customWidth="1"/>
    <col min="5" max="5" width="18.83203125" customWidth="1"/>
    <col min="15" max="15" width="21.6640625" customWidth="1"/>
    <col min="19" max="19" width="27.5" customWidth="1"/>
  </cols>
  <sheetData>
    <row r="1" spans="1:19" s="33" customFormat="1" ht="17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34" customFormat="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23" customFormat="1" ht="15" customHeight="1">
      <c r="A3" s="119" t="s">
        <v>63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9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s="23" customFormat="1" ht="1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9" s="23" customFormat="1" ht="15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9" s="23" customFormat="1" ht="15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9" s="23" customFormat="1" ht="15" customHeight="1">
      <c r="A8" s="126" t="s">
        <v>106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9" s="23" customFormat="1" ht="15" customHeight="1">
      <c r="A9" s="126" t="s">
        <v>21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9" s="23" customFormat="1" ht="14.25" customHeight="1">
      <c r="A10" s="122" t="s">
        <v>107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9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9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9" ht="101.25" customHeight="1">
      <c r="A13" s="97" t="s">
        <v>0</v>
      </c>
      <c r="B13" s="98" t="s">
        <v>1</v>
      </c>
      <c r="C13" s="100" t="s">
        <v>15</v>
      </c>
      <c r="D13" s="99" t="s">
        <v>2</v>
      </c>
      <c r="E13" s="99" t="s">
        <v>3</v>
      </c>
      <c r="F13" s="61" t="s">
        <v>4</v>
      </c>
      <c r="G13" s="101" t="s">
        <v>10</v>
      </c>
      <c r="H13" s="102" t="s">
        <v>11</v>
      </c>
      <c r="I13" s="102" t="s">
        <v>12</v>
      </c>
      <c r="J13" s="103" t="s">
        <v>13</v>
      </c>
      <c r="K13" s="101" t="s">
        <v>17</v>
      </c>
      <c r="L13" s="102" t="s">
        <v>5</v>
      </c>
      <c r="M13" s="102" t="s">
        <v>6</v>
      </c>
      <c r="N13" s="102" t="s">
        <v>7</v>
      </c>
      <c r="O13" s="104" t="s">
        <v>14</v>
      </c>
    </row>
    <row r="14" spans="1:19" ht="25.5" customHeight="1">
      <c r="A14" s="87">
        <v>1</v>
      </c>
      <c r="B14" s="66" t="s">
        <v>64</v>
      </c>
      <c r="C14" s="88" t="s">
        <v>27</v>
      </c>
      <c r="D14" s="64" t="s">
        <v>28</v>
      </c>
      <c r="E14" s="39" t="s">
        <v>38</v>
      </c>
      <c r="F14" s="62">
        <v>7</v>
      </c>
      <c r="G14" s="89">
        <v>4</v>
      </c>
      <c r="H14" s="89">
        <v>6</v>
      </c>
      <c r="I14" s="89">
        <v>5</v>
      </c>
      <c r="J14" s="89">
        <v>3</v>
      </c>
      <c r="K14" s="89">
        <v>7</v>
      </c>
      <c r="L14" s="89">
        <f t="shared" ref="L14:L20" si="0">SUM(G14:K14)</f>
        <v>25</v>
      </c>
      <c r="M14" s="89">
        <v>35</v>
      </c>
      <c r="N14" s="7">
        <f>L14/M14*100</f>
        <v>71.428571428571431</v>
      </c>
      <c r="O14" s="63" t="s">
        <v>19</v>
      </c>
    </row>
    <row r="15" spans="1:19" ht="12.75">
      <c r="A15" s="87">
        <v>2</v>
      </c>
      <c r="B15" s="66" t="s">
        <v>65</v>
      </c>
      <c r="C15" s="88" t="s">
        <v>27</v>
      </c>
      <c r="D15" s="64" t="s">
        <v>28</v>
      </c>
      <c r="E15" s="39" t="s">
        <v>38</v>
      </c>
      <c r="F15" s="62">
        <v>7</v>
      </c>
      <c r="G15" s="89">
        <v>2</v>
      </c>
      <c r="H15" s="89">
        <v>0</v>
      </c>
      <c r="I15" s="89">
        <v>2</v>
      </c>
      <c r="J15" s="89">
        <v>0</v>
      </c>
      <c r="K15" s="89">
        <v>0</v>
      </c>
      <c r="L15" s="89">
        <f t="shared" si="0"/>
        <v>4</v>
      </c>
      <c r="M15" s="89">
        <v>35</v>
      </c>
      <c r="N15" s="7">
        <f t="shared" ref="N15:N20" si="1">L15/M15*100</f>
        <v>11.428571428571429</v>
      </c>
      <c r="O15" s="7"/>
    </row>
    <row r="16" spans="1:19" ht="21" customHeight="1">
      <c r="A16" s="87">
        <v>3</v>
      </c>
      <c r="B16" s="66" t="s">
        <v>66</v>
      </c>
      <c r="C16" s="88" t="s">
        <v>27</v>
      </c>
      <c r="D16" s="64" t="s">
        <v>28</v>
      </c>
      <c r="E16" s="39" t="s">
        <v>38</v>
      </c>
      <c r="F16" s="62">
        <v>7</v>
      </c>
      <c r="G16" s="89">
        <v>4</v>
      </c>
      <c r="H16" s="89">
        <v>2</v>
      </c>
      <c r="I16" s="89">
        <v>0</v>
      </c>
      <c r="J16" s="89">
        <v>4</v>
      </c>
      <c r="K16" s="89">
        <v>0</v>
      </c>
      <c r="L16" s="89">
        <f t="shared" si="0"/>
        <v>10</v>
      </c>
      <c r="M16" s="89">
        <v>35</v>
      </c>
      <c r="N16" s="7">
        <f t="shared" si="1"/>
        <v>28.571428571428569</v>
      </c>
      <c r="O16" s="7"/>
    </row>
    <row r="17" spans="1:15" ht="25.5" customHeight="1">
      <c r="A17" s="87">
        <v>4</v>
      </c>
      <c r="B17" s="66" t="s">
        <v>67</v>
      </c>
      <c r="C17" s="88" t="s">
        <v>27</v>
      </c>
      <c r="D17" s="64" t="s">
        <v>28</v>
      </c>
      <c r="E17" s="39" t="s">
        <v>38</v>
      </c>
      <c r="F17" s="62">
        <v>7</v>
      </c>
      <c r="G17" s="89">
        <v>4</v>
      </c>
      <c r="H17" s="89">
        <v>5</v>
      </c>
      <c r="I17" s="89">
        <v>5</v>
      </c>
      <c r="J17" s="89">
        <v>7</v>
      </c>
      <c r="K17" s="89">
        <v>5</v>
      </c>
      <c r="L17" s="89">
        <f t="shared" si="0"/>
        <v>26</v>
      </c>
      <c r="M17" s="89">
        <v>35</v>
      </c>
      <c r="N17" s="7">
        <f t="shared" si="1"/>
        <v>74.285714285714292</v>
      </c>
      <c r="O17" s="63" t="s">
        <v>19</v>
      </c>
    </row>
    <row r="18" spans="1:15" ht="12.75">
      <c r="A18" s="87">
        <v>5</v>
      </c>
      <c r="B18" s="66" t="s">
        <v>68</v>
      </c>
      <c r="C18" s="88" t="s">
        <v>27</v>
      </c>
      <c r="D18" s="64" t="s">
        <v>28</v>
      </c>
      <c r="E18" s="39" t="s">
        <v>38</v>
      </c>
      <c r="F18" s="62">
        <v>7</v>
      </c>
      <c r="G18" s="89">
        <v>0</v>
      </c>
      <c r="H18" s="89">
        <v>0</v>
      </c>
      <c r="I18" s="89">
        <v>3</v>
      </c>
      <c r="J18" s="89">
        <v>4</v>
      </c>
      <c r="K18" s="89">
        <v>0</v>
      </c>
      <c r="L18" s="89">
        <f t="shared" si="0"/>
        <v>7</v>
      </c>
      <c r="M18" s="89">
        <v>35</v>
      </c>
      <c r="N18" s="7">
        <f t="shared" si="1"/>
        <v>20</v>
      </c>
      <c r="O18" s="7"/>
    </row>
    <row r="19" spans="1:15" ht="12.75">
      <c r="A19" s="87">
        <v>6</v>
      </c>
      <c r="B19" s="66" t="s">
        <v>69</v>
      </c>
      <c r="C19" s="88" t="s">
        <v>27</v>
      </c>
      <c r="D19" s="64" t="s">
        <v>28</v>
      </c>
      <c r="E19" s="39" t="s">
        <v>38</v>
      </c>
      <c r="F19" s="62">
        <v>7</v>
      </c>
      <c r="G19" s="89">
        <v>6</v>
      </c>
      <c r="H19" s="89">
        <v>7</v>
      </c>
      <c r="I19" s="89">
        <v>5</v>
      </c>
      <c r="J19" s="89">
        <v>7</v>
      </c>
      <c r="K19" s="89">
        <v>7</v>
      </c>
      <c r="L19" s="89">
        <f t="shared" si="0"/>
        <v>32</v>
      </c>
      <c r="M19" s="89">
        <v>35</v>
      </c>
      <c r="N19" s="7">
        <f t="shared" si="1"/>
        <v>91.428571428571431</v>
      </c>
      <c r="O19" s="63" t="s">
        <v>18</v>
      </c>
    </row>
    <row r="20" spans="1:15" ht="30" customHeight="1">
      <c r="A20" s="87">
        <v>7</v>
      </c>
      <c r="B20" s="66" t="s">
        <v>70</v>
      </c>
      <c r="C20" s="88" t="s">
        <v>27</v>
      </c>
      <c r="D20" s="64" t="s">
        <v>28</v>
      </c>
      <c r="E20" s="39" t="s">
        <v>35</v>
      </c>
      <c r="F20" s="62">
        <v>7</v>
      </c>
      <c r="G20" s="89">
        <v>4</v>
      </c>
      <c r="H20" s="89">
        <v>2</v>
      </c>
      <c r="I20" s="89">
        <v>0</v>
      </c>
      <c r="J20" s="89">
        <v>0</v>
      </c>
      <c r="K20" s="89">
        <v>3</v>
      </c>
      <c r="L20" s="89">
        <f t="shared" si="0"/>
        <v>9</v>
      </c>
      <c r="M20" s="89">
        <v>35</v>
      </c>
      <c r="N20" s="7">
        <f t="shared" si="1"/>
        <v>25.714285714285712</v>
      </c>
      <c r="O20" s="7"/>
    </row>
    <row r="21" spans="1:15" ht="25.5" customHeight="1">
      <c r="A21" s="87">
        <v>8</v>
      </c>
      <c r="B21" s="66" t="s">
        <v>96</v>
      </c>
      <c r="C21" s="88" t="s">
        <v>27</v>
      </c>
      <c r="D21" s="64" t="s">
        <v>28</v>
      </c>
      <c r="E21" s="39" t="s">
        <v>35</v>
      </c>
      <c r="F21" s="62">
        <v>7</v>
      </c>
      <c r="G21" s="89">
        <v>6</v>
      </c>
      <c r="H21" s="89">
        <v>7</v>
      </c>
      <c r="I21" s="89">
        <v>5</v>
      </c>
      <c r="J21" s="89">
        <v>5</v>
      </c>
      <c r="K21" s="89">
        <v>5</v>
      </c>
      <c r="L21" s="89">
        <f t="shared" ref="L21:L29" si="2">SUM(G21:K21)</f>
        <v>28</v>
      </c>
      <c r="M21" s="89">
        <v>35</v>
      </c>
      <c r="N21" s="7">
        <f t="shared" ref="N21:N29" si="3">L21/M21*100</f>
        <v>80</v>
      </c>
      <c r="O21" s="63" t="s">
        <v>18</v>
      </c>
    </row>
    <row r="22" spans="1:15" ht="25.5" customHeight="1">
      <c r="A22" s="87">
        <v>9</v>
      </c>
      <c r="B22" s="66" t="s">
        <v>108</v>
      </c>
      <c r="C22" s="88" t="s">
        <v>27</v>
      </c>
      <c r="D22" s="64" t="s">
        <v>28</v>
      </c>
      <c r="E22" s="39" t="s">
        <v>35</v>
      </c>
      <c r="F22" s="62">
        <v>7</v>
      </c>
      <c r="G22" s="89">
        <v>4</v>
      </c>
      <c r="H22" s="89">
        <v>0</v>
      </c>
      <c r="I22" s="89">
        <v>3</v>
      </c>
      <c r="J22" s="89">
        <v>5</v>
      </c>
      <c r="K22" s="89">
        <v>0</v>
      </c>
      <c r="L22" s="89">
        <f t="shared" si="2"/>
        <v>12</v>
      </c>
      <c r="M22" s="89">
        <v>35</v>
      </c>
      <c r="N22" s="7">
        <f t="shared" si="3"/>
        <v>34.285714285714285</v>
      </c>
      <c r="O22" s="63"/>
    </row>
    <row r="23" spans="1:15" ht="25.5" customHeight="1">
      <c r="A23" s="87">
        <v>10</v>
      </c>
      <c r="B23" s="66" t="s">
        <v>109</v>
      </c>
      <c r="C23" s="88" t="s">
        <v>27</v>
      </c>
      <c r="D23" s="64" t="s">
        <v>28</v>
      </c>
      <c r="E23" s="39" t="s">
        <v>35</v>
      </c>
      <c r="F23" s="62">
        <v>7</v>
      </c>
      <c r="G23" s="89">
        <v>6</v>
      </c>
      <c r="H23" s="89">
        <v>2</v>
      </c>
      <c r="I23" s="89">
        <v>5</v>
      </c>
      <c r="J23" s="89">
        <v>0</v>
      </c>
      <c r="K23" s="89">
        <v>0</v>
      </c>
      <c r="L23" s="89">
        <f t="shared" si="2"/>
        <v>13</v>
      </c>
      <c r="M23" s="89">
        <v>35</v>
      </c>
      <c r="N23" s="7">
        <f t="shared" si="3"/>
        <v>37.142857142857146</v>
      </c>
      <c r="O23" s="63"/>
    </row>
    <row r="24" spans="1:15" ht="25.5" customHeight="1">
      <c r="A24" s="87">
        <v>11</v>
      </c>
      <c r="B24" s="66" t="s">
        <v>110</v>
      </c>
      <c r="C24" s="88" t="s">
        <v>27</v>
      </c>
      <c r="D24" s="64" t="s">
        <v>28</v>
      </c>
      <c r="E24" s="39" t="s">
        <v>35</v>
      </c>
      <c r="F24" s="62">
        <v>7</v>
      </c>
      <c r="G24" s="89">
        <v>5</v>
      </c>
      <c r="H24" s="89">
        <v>2</v>
      </c>
      <c r="I24" s="89">
        <v>3</v>
      </c>
      <c r="J24" s="89">
        <v>4</v>
      </c>
      <c r="K24" s="89">
        <v>0</v>
      </c>
      <c r="L24" s="89">
        <f t="shared" si="2"/>
        <v>14</v>
      </c>
      <c r="M24" s="89">
        <v>35</v>
      </c>
      <c r="N24" s="7">
        <f t="shared" si="3"/>
        <v>40</v>
      </c>
      <c r="O24" s="63"/>
    </row>
    <row r="25" spans="1:15" ht="25.5" customHeight="1">
      <c r="A25" s="87">
        <v>12</v>
      </c>
      <c r="B25" s="66" t="s">
        <v>111</v>
      </c>
      <c r="C25" s="88" t="s">
        <v>27</v>
      </c>
      <c r="D25" s="64" t="s">
        <v>28</v>
      </c>
      <c r="E25" s="39" t="s">
        <v>38</v>
      </c>
      <c r="F25" s="62">
        <v>7</v>
      </c>
      <c r="G25" s="89">
        <v>4</v>
      </c>
      <c r="H25" s="89">
        <v>2</v>
      </c>
      <c r="I25" s="89">
        <v>3</v>
      </c>
      <c r="J25" s="89">
        <v>3</v>
      </c>
      <c r="K25" s="89">
        <v>0</v>
      </c>
      <c r="L25" s="89">
        <f t="shared" si="2"/>
        <v>12</v>
      </c>
      <c r="M25" s="89">
        <v>35</v>
      </c>
      <c r="N25" s="7">
        <f t="shared" si="3"/>
        <v>34.285714285714285</v>
      </c>
      <c r="O25" s="63"/>
    </row>
    <row r="26" spans="1:15" ht="25.5" customHeight="1">
      <c r="A26" s="87">
        <v>13</v>
      </c>
      <c r="B26" s="66" t="s">
        <v>112</v>
      </c>
      <c r="C26" s="88" t="s">
        <v>27</v>
      </c>
      <c r="D26" s="64" t="s">
        <v>28</v>
      </c>
      <c r="E26" s="39" t="s">
        <v>38</v>
      </c>
      <c r="F26" s="62">
        <v>7</v>
      </c>
      <c r="G26" s="89">
        <v>6</v>
      </c>
      <c r="H26" s="89">
        <v>3</v>
      </c>
      <c r="I26" s="89">
        <v>0</v>
      </c>
      <c r="J26" s="89">
        <v>3</v>
      </c>
      <c r="K26" s="89">
        <v>5</v>
      </c>
      <c r="L26" s="89">
        <f t="shared" si="2"/>
        <v>17</v>
      </c>
      <c r="M26" s="89">
        <v>35</v>
      </c>
      <c r="N26" s="7">
        <f t="shared" si="3"/>
        <v>48.571428571428569</v>
      </c>
      <c r="O26" s="63"/>
    </row>
    <row r="27" spans="1:15" ht="25.5" customHeight="1">
      <c r="A27" s="87">
        <v>14</v>
      </c>
      <c r="B27" s="66" t="s">
        <v>113</v>
      </c>
      <c r="C27" s="88" t="s">
        <v>27</v>
      </c>
      <c r="D27" s="64" t="s">
        <v>28</v>
      </c>
      <c r="E27" s="39" t="s">
        <v>38</v>
      </c>
      <c r="F27" s="62">
        <v>7</v>
      </c>
      <c r="G27" s="89">
        <v>0</v>
      </c>
      <c r="H27" s="89">
        <v>0</v>
      </c>
      <c r="I27" s="89">
        <v>5</v>
      </c>
      <c r="J27" s="89">
        <v>0</v>
      </c>
      <c r="K27" s="89">
        <v>7</v>
      </c>
      <c r="L27" s="89">
        <f t="shared" si="2"/>
        <v>12</v>
      </c>
      <c r="M27" s="89">
        <v>35</v>
      </c>
      <c r="N27" s="7">
        <f t="shared" si="3"/>
        <v>34.285714285714285</v>
      </c>
      <c r="O27" s="63"/>
    </row>
    <row r="28" spans="1:15" ht="25.5" customHeight="1">
      <c r="A28" s="87">
        <v>15</v>
      </c>
      <c r="B28" s="66" t="s">
        <v>114</v>
      </c>
      <c r="C28" s="88" t="s">
        <v>27</v>
      </c>
      <c r="D28" s="64" t="s">
        <v>28</v>
      </c>
      <c r="E28" s="39" t="s">
        <v>38</v>
      </c>
      <c r="F28" s="62">
        <v>7</v>
      </c>
      <c r="G28" s="89">
        <v>2</v>
      </c>
      <c r="H28" s="89">
        <v>3</v>
      </c>
      <c r="I28" s="89">
        <v>2</v>
      </c>
      <c r="J28" s="89">
        <v>4</v>
      </c>
      <c r="K28" s="89">
        <v>0</v>
      </c>
      <c r="L28" s="89">
        <f t="shared" si="2"/>
        <v>11</v>
      </c>
      <c r="M28" s="89">
        <v>35</v>
      </c>
      <c r="N28" s="7">
        <f t="shared" si="3"/>
        <v>31.428571428571427</v>
      </c>
      <c r="O28" s="63"/>
    </row>
    <row r="29" spans="1:15" ht="25.5" customHeight="1">
      <c r="A29" s="87">
        <v>16</v>
      </c>
      <c r="B29" s="66" t="s">
        <v>115</v>
      </c>
      <c r="C29" s="88" t="s">
        <v>27</v>
      </c>
      <c r="D29" s="64" t="s">
        <v>28</v>
      </c>
      <c r="E29" s="39" t="s">
        <v>38</v>
      </c>
      <c r="F29" s="62">
        <v>7</v>
      </c>
      <c r="G29" s="89">
        <v>6</v>
      </c>
      <c r="H29" s="89">
        <v>3</v>
      </c>
      <c r="I29" s="89">
        <v>0</v>
      </c>
      <c r="J29" s="89">
        <v>4</v>
      </c>
      <c r="K29" s="89">
        <v>3</v>
      </c>
      <c r="L29" s="89">
        <f t="shared" si="2"/>
        <v>16</v>
      </c>
      <c r="M29" s="89">
        <v>35</v>
      </c>
      <c r="N29" s="7">
        <f t="shared" si="3"/>
        <v>45.714285714285715</v>
      </c>
      <c r="O29" s="63"/>
    </row>
    <row r="30" spans="1:15" ht="25.5" customHeight="1">
      <c r="A30" s="87">
        <v>17</v>
      </c>
      <c r="B30" s="66" t="s">
        <v>127</v>
      </c>
      <c r="C30" s="88" t="s">
        <v>27</v>
      </c>
      <c r="D30" s="64" t="s">
        <v>28</v>
      </c>
      <c r="E30" s="39" t="s">
        <v>38</v>
      </c>
      <c r="F30" s="62">
        <v>7</v>
      </c>
      <c r="G30" s="89">
        <v>2</v>
      </c>
      <c r="H30" s="89">
        <v>3</v>
      </c>
      <c r="I30" s="89">
        <v>0</v>
      </c>
      <c r="J30" s="89">
        <v>4</v>
      </c>
      <c r="K30" s="89">
        <v>3</v>
      </c>
      <c r="L30" s="89">
        <f t="shared" ref="L30" si="4">SUM(G30:K30)</f>
        <v>12</v>
      </c>
      <c r="M30" s="89">
        <v>35</v>
      </c>
      <c r="N30" s="7">
        <f t="shared" ref="N30" si="5">L30/M30*100</f>
        <v>34.285714285714285</v>
      </c>
      <c r="O30" s="63"/>
    </row>
    <row r="31" spans="1:15" ht="25.5" customHeight="1">
      <c r="A31" s="86"/>
      <c r="B31" s="81"/>
      <c r="C31" s="82"/>
      <c r="D31" s="83"/>
      <c r="E31" s="84"/>
      <c r="F31" s="32"/>
      <c r="G31" s="85"/>
      <c r="H31" s="85"/>
      <c r="I31" s="85"/>
      <c r="J31" s="85"/>
      <c r="K31" s="85"/>
      <c r="L31" s="85"/>
      <c r="M31" s="85"/>
      <c r="N31" s="10"/>
      <c r="O31" s="96"/>
    </row>
    <row r="32" spans="1:15" ht="25.5" customHeight="1">
      <c r="A32" s="86"/>
      <c r="B32" s="81"/>
      <c r="C32" s="82"/>
      <c r="D32" s="83"/>
      <c r="E32" s="84"/>
      <c r="F32" s="32"/>
      <c r="G32" s="85"/>
      <c r="H32" s="85"/>
      <c r="I32" s="85"/>
      <c r="J32" s="85"/>
      <c r="K32" s="85"/>
      <c r="L32" s="85"/>
      <c r="M32" s="85"/>
      <c r="N32" s="10"/>
      <c r="O32" s="96"/>
    </row>
    <row r="33" spans="1:15" ht="12.75">
      <c r="A33" s="86"/>
      <c r="B33" s="81"/>
      <c r="C33" s="82"/>
      <c r="D33" s="83"/>
      <c r="E33" s="84"/>
      <c r="F33" s="32"/>
      <c r="G33" s="85"/>
      <c r="H33" s="85"/>
      <c r="I33" s="85"/>
      <c r="J33" s="85"/>
      <c r="K33" s="85"/>
      <c r="L33" s="85"/>
      <c r="M33" s="85"/>
      <c r="N33" s="10"/>
      <c r="O33" s="10"/>
    </row>
    <row r="34" spans="1:15" ht="12.75">
      <c r="A34" s="86"/>
      <c r="B34" s="81"/>
      <c r="C34" s="82"/>
      <c r="D34" s="83"/>
      <c r="E34" s="84"/>
      <c r="F34" s="32"/>
      <c r="G34" s="85"/>
      <c r="H34" s="85"/>
      <c r="I34" s="85"/>
      <c r="J34" s="85"/>
      <c r="K34" s="85"/>
      <c r="L34" s="85"/>
      <c r="M34" s="85"/>
      <c r="N34" s="10"/>
      <c r="O34" s="10"/>
    </row>
    <row r="35" spans="1:15" ht="12.75">
      <c r="A35" s="36"/>
      <c r="B35" s="12" t="s">
        <v>8</v>
      </c>
      <c r="C35" s="35"/>
      <c r="D35" s="35"/>
      <c r="E35" s="71" t="s">
        <v>93</v>
      </c>
      <c r="F35" s="36"/>
      <c r="G35" s="36"/>
      <c r="H35" s="35"/>
      <c r="I35" s="35"/>
      <c r="J35" s="35"/>
      <c r="K35" s="10"/>
      <c r="L35" s="10"/>
      <c r="M35" s="10"/>
      <c r="N35" s="10"/>
      <c r="O35" s="10"/>
    </row>
    <row r="36" spans="1:15" ht="12.75">
      <c r="B36" s="13" t="s">
        <v>9</v>
      </c>
      <c r="C36" s="3"/>
      <c r="D36" s="3"/>
      <c r="E36" s="74"/>
      <c r="F36" s="72"/>
      <c r="G36" s="72"/>
      <c r="H36" s="3"/>
      <c r="I36" s="3"/>
      <c r="J36" s="3"/>
      <c r="K36" s="3"/>
      <c r="L36" s="3"/>
      <c r="M36" s="3"/>
      <c r="N36" s="3"/>
      <c r="O36" s="3"/>
    </row>
    <row r="37" spans="1:15" ht="24.75" customHeight="1">
      <c r="B37" s="5"/>
      <c r="C37" s="5"/>
      <c r="D37" s="5"/>
      <c r="E37" s="123" t="s">
        <v>23</v>
      </c>
      <c r="F37" s="124"/>
      <c r="G37" s="124"/>
      <c r="H37" s="5"/>
      <c r="I37" s="5"/>
      <c r="J37" s="5"/>
      <c r="K37" s="5"/>
      <c r="L37" s="5"/>
      <c r="M37" s="5"/>
      <c r="N37" s="5"/>
      <c r="O37" s="5"/>
    </row>
    <row r="38" spans="1:15" ht="25.5" customHeight="1">
      <c r="B38" s="5"/>
      <c r="C38" s="5"/>
      <c r="D38" s="5"/>
      <c r="E38" s="123" t="s">
        <v>95</v>
      </c>
      <c r="F38" s="124"/>
      <c r="G38" s="124"/>
      <c r="H38" s="5"/>
      <c r="I38" s="5"/>
      <c r="J38" s="5"/>
      <c r="K38" s="5"/>
      <c r="L38" s="5"/>
      <c r="M38" s="5"/>
      <c r="N38" s="5"/>
      <c r="O38" s="5"/>
    </row>
  </sheetData>
  <mergeCells count="11">
    <mergeCell ref="E37:G37"/>
    <mergeCell ref="E38:G38"/>
    <mergeCell ref="A10:O10"/>
    <mergeCell ref="A11:O11"/>
    <mergeCell ref="A1:S1"/>
    <mergeCell ref="A3:O3"/>
    <mergeCell ref="A5:O5"/>
    <mergeCell ref="A6:O6"/>
    <mergeCell ref="A7:O7"/>
    <mergeCell ref="A8:O8"/>
    <mergeCell ref="A9:O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workbookViewId="0">
      <selection activeCell="C13" sqref="C13"/>
    </sheetView>
  </sheetViews>
  <sheetFormatPr defaultRowHeight="12"/>
  <cols>
    <col min="2" max="2" width="12.1640625" customWidth="1"/>
    <col min="3" max="3" width="17.6640625" customWidth="1"/>
    <col min="4" max="4" width="20.1640625" customWidth="1"/>
    <col min="5" max="5" width="21.33203125" customWidth="1"/>
    <col min="19" max="19" width="21.33203125" customWidth="1"/>
  </cols>
  <sheetData>
    <row r="1" spans="1:19" s="33" customFormat="1" ht="1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34" customFormat="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23" customFormat="1" ht="15">
      <c r="A3" s="119" t="s">
        <v>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9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s="23" customFormat="1" ht="15">
      <c r="A5" s="120" t="s">
        <v>78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9" s="23" customFormat="1" ht="15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9" s="23" customFormat="1" ht="15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9" s="23" customFormat="1" ht="15">
      <c r="A8" s="126" t="s">
        <v>117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9" s="23" customFormat="1" ht="15">
      <c r="A9" s="126" t="s">
        <v>21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9" s="23" customFormat="1" ht="14.25">
      <c r="A10" s="122" t="s">
        <v>107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9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9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9" ht="101.25" customHeight="1" thickBot="1">
      <c r="A13" s="15" t="s">
        <v>0</v>
      </c>
      <c r="B13" s="20" t="s">
        <v>1</v>
      </c>
      <c r="C13" s="21" t="s">
        <v>15</v>
      </c>
      <c r="D13" s="18" t="s">
        <v>2</v>
      </c>
      <c r="E13" s="18" t="s">
        <v>3</v>
      </c>
      <c r="F13" s="61" t="s">
        <v>4</v>
      </c>
      <c r="G13" s="24" t="s">
        <v>10</v>
      </c>
      <c r="H13" s="25" t="s">
        <v>11</v>
      </c>
      <c r="I13" s="25" t="s">
        <v>12</v>
      </c>
      <c r="J13" s="26" t="s">
        <v>13</v>
      </c>
      <c r="K13" s="24" t="s">
        <v>17</v>
      </c>
      <c r="L13" s="25" t="s">
        <v>5</v>
      </c>
      <c r="M13" s="25" t="s">
        <v>6</v>
      </c>
      <c r="N13" s="25" t="s">
        <v>7</v>
      </c>
      <c r="O13" s="29" t="s">
        <v>14</v>
      </c>
    </row>
    <row r="14" spans="1:19" ht="12.75">
      <c r="A14" s="7">
        <v>1</v>
      </c>
      <c r="B14" s="66" t="s">
        <v>76</v>
      </c>
      <c r="C14" s="40" t="s">
        <v>27</v>
      </c>
      <c r="D14" s="41" t="s">
        <v>28</v>
      </c>
      <c r="E14" s="65" t="s">
        <v>35</v>
      </c>
      <c r="F14" s="62">
        <v>8</v>
      </c>
      <c r="G14" s="43">
        <v>5</v>
      </c>
      <c r="H14" s="43">
        <v>1</v>
      </c>
      <c r="I14" s="43">
        <v>1</v>
      </c>
      <c r="J14" s="43">
        <v>0</v>
      </c>
      <c r="K14" s="43">
        <v>1</v>
      </c>
      <c r="L14" s="43">
        <f t="shared" ref="L14:L18" si="0">SUM(G14:K14)</f>
        <v>8</v>
      </c>
      <c r="M14" s="43">
        <v>35</v>
      </c>
      <c r="N14" s="19">
        <f>L14/M14*100</f>
        <v>22.857142857142858</v>
      </c>
      <c r="O14" s="7"/>
    </row>
    <row r="15" spans="1:19" ht="12.75">
      <c r="A15" s="7">
        <v>2</v>
      </c>
      <c r="B15" s="66" t="s">
        <v>72</v>
      </c>
      <c r="C15" s="40" t="s">
        <v>27</v>
      </c>
      <c r="D15" s="41" t="s">
        <v>28</v>
      </c>
      <c r="E15" s="65" t="s">
        <v>35</v>
      </c>
      <c r="F15" s="62">
        <v>8</v>
      </c>
      <c r="G15" s="43">
        <v>1</v>
      </c>
      <c r="H15" s="43">
        <v>6</v>
      </c>
      <c r="I15" s="43">
        <v>0</v>
      </c>
      <c r="J15" s="43">
        <v>1</v>
      </c>
      <c r="K15" s="43">
        <v>5</v>
      </c>
      <c r="L15" s="43">
        <f t="shared" si="0"/>
        <v>13</v>
      </c>
      <c r="M15" s="43">
        <v>35</v>
      </c>
      <c r="N15" s="19">
        <f t="shared" ref="N15:N18" si="1">L15/M15*100</f>
        <v>37.142857142857146</v>
      </c>
      <c r="O15" s="7"/>
    </row>
    <row r="16" spans="1:19" ht="14.25" customHeight="1">
      <c r="A16" s="7">
        <v>3</v>
      </c>
      <c r="B16" s="66" t="s">
        <v>73</v>
      </c>
      <c r="C16" s="40" t="s">
        <v>27</v>
      </c>
      <c r="D16" s="41" t="s">
        <v>28</v>
      </c>
      <c r="E16" s="65" t="s">
        <v>38</v>
      </c>
      <c r="F16" s="62">
        <v>8</v>
      </c>
      <c r="G16" s="43">
        <v>2</v>
      </c>
      <c r="H16" s="43">
        <v>6</v>
      </c>
      <c r="I16" s="43">
        <v>5</v>
      </c>
      <c r="J16" s="43">
        <v>1</v>
      </c>
      <c r="K16" s="43">
        <v>4</v>
      </c>
      <c r="L16" s="43">
        <f t="shared" si="0"/>
        <v>18</v>
      </c>
      <c r="M16" s="43">
        <v>35</v>
      </c>
      <c r="N16" s="19">
        <f t="shared" si="1"/>
        <v>51.428571428571423</v>
      </c>
      <c r="O16" s="90" t="s">
        <v>19</v>
      </c>
    </row>
    <row r="17" spans="1:15" ht="12.75">
      <c r="A17" s="7">
        <v>4</v>
      </c>
      <c r="B17" s="66" t="s">
        <v>74</v>
      </c>
      <c r="C17" s="45" t="s">
        <v>27</v>
      </c>
      <c r="D17" s="41" t="s">
        <v>28</v>
      </c>
      <c r="E17" s="65" t="s">
        <v>35</v>
      </c>
      <c r="F17" s="62">
        <v>8</v>
      </c>
      <c r="G17" s="43">
        <v>0</v>
      </c>
      <c r="H17" s="43">
        <v>1</v>
      </c>
      <c r="I17" s="43">
        <v>0</v>
      </c>
      <c r="J17" s="43">
        <v>1</v>
      </c>
      <c r="K17" s="43">
        <v>5</v>
      </c>
      <c r="L17" s="43">
        <f t="shared" si="0"/>
        <v>7</v>
      </c>
      <c r="M17" s="43">
        <v>35</v>
      </c>
      <c r="N17" s="19">
        <f t="shared" si="1"/>
        <v>20</v>
      </c>
      <c r="O17" s="91"/>
    </row>
    <row r="18" spans="1:15" ht="12.75">
      <c r="A18" s="67">
        <v>5</v>
      </c>
      <c r="B18" s="66" t="s">
        <v>75</v>
      </c>
      <c r="C18" s="45" t="s">
        <v>27</v>
      </c>
      <c r="D18" s="41" t="s">
        <v>28</v>
      </c>
      <c r="E18" s="65" t="s">
        <v>35</v>
      </c>
      <c r="F18" s="62">
        <v>8</v>
      </c>
      <c r="G18" s="43">
        <v>0</v>
      </c>
      <c r="H18" s="43">
        <v>0</v>
      </c>
      <c r="I18" s="43">
        <v>0</v>
      </c>
      <c r="J18" s="43">
        <v>0</v>
      </c>
      <c r="K18" s="43">
        <v>3</v>
      </c>
      <c r="L18" s="43">
        <f t="shared" si="0"/>
        <v>3</v>
      </c>
      <c r="M18" s="68">
        <v>35</v>
      </c>
      <c r="N18" s="19">
        <f t="shared" si="1"/>
        <v>8.5714285714285712</v>
      </c>
      <c r="O18" s="92"/>
    </row>
    <row r="19" spans="1:15" ht="12.75">
      <c r="A19" s="67">
        <v>6</v>
      </c>
      <c r="B19" s="66" t="s">
        <v>97</v>
      </c>
      <c r="C19" s="45" t="s">
        <v>27</v>
      </c>
      <c r="D19" s="41" t="s">
        <v>28</v>
      </c>
      <c r="E19" s="65" t="s">
        <v>38</v>
      </c>
      <c r="F19" s="62">
        <v>8</v>
      </c>
      <c r="G19" s="43">
        <v>5</v>
      </c>
      <c r="H19" s="43">
        <v>6</v>
      </c>
      <c r="I19" s="43">
        <v>5</v>
      </c>
      <c r="J19" s="43">
        <v>0</v>
      </c>
      <c r="K19" s="43">
        <v>3</v>
      </c>
      <c r="L19" s="43">
        <f t="shared" ref="L19:L20" si="2">SUM(G19:K19)</f>
        <v>19</v>
      </c>
      <c r="M19" s="68">
        <v>35</v>
      </c>
      <c r="N19" s="19">
        <f t="shared" ref="N19:N20" si="3">L19/M19*100</f>
        <v>54.285714285714285</v>
      </c>
      <c r="O19" s="93" t="s">
        <v>19</v>
      </c>
    </row>
    <row r="20" spans="1:15" ht="12.75">
      <c r="A20" s="105">
        <v>7</v>
      </c>
      <c r="B20" s="106" t="s">
        <v>98</v>
      </c>
      <c r="C20" s="107" t="s">
        <v>27</v>
      </c>
      <c r="D20" s="77" t="s">
        <v>28</v>
      </c>
      <c r="E20" s="78" t="s">
        <v>38</v>
      </c>
      <c r="F20" s="79">
        <v>8</v>
      </c>
      <c r="G20" s="50">
        <v>5</v>
      </c>
      <c r="H20" s="50">
        <v>1</v>
      </c>
      <c r="I20" s="50">
        <v>1</v>
      </c>
      <c r="J20" s="50">
        <v>0</v>
      </c>
      <c r="K20" s="50">
        <v>3</v>
      </c>
      <c r="L20" s="50">
        <f t="shared" si="2"/>
        <v>10</v>
      </c>
      <c r="M20" s="68">
        <v>35</v>
      </c>
      <c r="N20" s="109">
        <f t="shared" si="3"/>
        <v>28.571428571428569</v>
      </c>
      <c r="O20" s="110"/>
    </row>
    <row r="21" spans="1:15" ht="12.75">
      <c r="A21" s="67">
        <v>8</v>
      </c>
      <c r="B21" s="66" t="s">
        <v>99</v>
      </c>
      <c r="C21" s="88" t="s">
        <v>27</v>
      </c>
      <c r="D21" s="64" t="s">
        <v>28</v>
      </c>
      <c r="E21" s="39" t="s">
        <v>38</v>
      </c>
      <c r="F21" s="62">
        <v>8</v>
      </c>
      <c r="G21" s="89">
        <v>3</v>
      </c>
      <c r="H21" s="89">
        <v>6</v>
      </c>
      <c r="I21" s="89">
        <v>5</v>
      </c>
      <c r="J21" s="89">
        <v>0</v>
      </c>
      <c r="K21" s="89">
        <v>3</v>
      </c>
      <c r="L21" s="89">
        <f t="shared" ref="L21:L22" si="4">SUM(G21:K21)</f>
        <v>17</v>
      </c>
      <c r="M21" s="68">
        <v>35</v>
      </c>
      <c r="N21" s="19">
        <f t="shared" ref="N21:N22" si="5">L21/M21*100</f>
        <v>48.571428571428569</v>
      </c>
      <c r="O21" s="93"/>
    </row>
    <row r="22" spans="1:15" ht="12.75">
      <c r="A22" s="67">
        <v>9</v>
      </c>
      <c r="B22" s="66" t="s">
        <v>116</v>
      </c>
      <c r="C22" s="88" t="s">
        <v>27</v>
      </c>
      <c r="D22" s="64" t="s">
        <v>28</v>
      </c>
      <c r="E22" s="39" t="s">
        <v>38</v>
      </c>
      <c r="F22" s="62">
        <v>8</v>
      </c>
      <c r="G22" s="89">
        <v>3</v>
      </c>
      <c r="H22" s="89">
        <v>1</v>
      </c>
      <c r="I22" s="89">
        <v>5</v>
      </c>
      <c r="J22" s="89">
        <v>1</v>
      </c>
      <c r="K22" s="89">
        <v>3</v>
      </c>
      <c r="L22" s="89">
        <f t="shared" si="4"/>
        <v>13</v>
      </c>
      <c r="M22" s="68">
        <v>35</v>
      </c>
      <c r="N22" s="19">
        <f t="shared" si="5"/>
        <v>37.142857142857146</v>
      </c>
      <c r="O22" s="93"/>
    </row>
    <row r="23" spans="1:15" ht="12.75">
      <c r="A23" s="94"/>
      <c r="B23" s="81"/>
      <c r="C23" s="82"/>
      <c r="D23" s="83"/>
      <c r="E23" s="84"/>
      <c r="F23" s="32"/>
      <c r="G23" s="85"/>
      <c r="H23" s="85"/>
      <c r="I23" s="85"/>
      <c r="J23" s="85"/>
      <c r="K23" s="85"/>
      <c r="L23" s="85"/>
      <c r="M23" s="85"/>
      <c r="N23" s="11"/>
      <c r="O23" s="95"/>
    </row>
    <row r="24" spans="1:15" ht="12.75">
      <c r="A24" s="94"/>
      <c r="B24" s="81"/>
      <c r="C24" s="82"/>
      <c r="D24" s="83"/>
      <c r="E24" s="84"/>
      <c r="F24" s="32"/>
      <c r="G24" s="85"/>
      <c r="H24" s="85"/>
      <c r="I24" s="85"/>
      <c r="J24" s="85"/>
      <c r="K24" s="85"/>
      <c r="L24" s="85"/>
      <c r="M24" s="85"/>
      <c r="N24" s="11"/>
      <c r="O24" s="95"/>
    </row>
    <row r="25" spans="1:15" ht="12.75">
      <c r="A25" s="35"/>
      <c r="B25" s="12" t="s">
        <v>8</v>
      </c>
      <c r="C25" s="35"/>
      <c r="D25" s="35"/>
      <c r="E25" s="127" t="s">
        <v>94</v>
      </c>
      <c r="F25" s="127"/>
      <c r="G25" s="127"/>
      <c r="H25" s="35"/>
      <c r="I25" s="35"/>
      <c r="J25" s="35"/>
      <c r="K25" s="10"/>
      <c r="L25" s="10"/>
      <c r="M25" s="10"/>
      <c r="N25" s="10"/>
      <c r="O25" s="10"/>
    </row>
    <row r="26" spans="1:15" ht="12.75">
      <c r="B26" s="13" t="s">
        <v>9</v>
      </c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B27" s="5"/>
      <c r="C27" s="5"/>
      <c r="D27" s="5"/>
      <c r="E27" s="124" t="s">
        <v>23</v>
      </c>
      <c r="F27" s="124"/>
      <c r="G27" s="124"/>
      <c r="H27" s="5"/>
      <c r="I27" s="5"/>
      <c r="J27" s="5"/>
      <c r="K27" s="5"/>
      <c r="L27" s="5"/>
      <c r="M27" s="5"/>
      <c r="N27" s="5"/>
      <c r="O27" s="5"/>
    </row>
    <row r="28" spans="1:15" ht="25.5" customHeight="1">
      <c r="B28" s="5"/>
      <c r="C28" s="5"/>
      <c r="D28" s="5"/>
      <c r="E28" s="123" t="s">
        <v>95</v>
      </c>
      <c r="F28" s="124"/>
      <c r="G28" s="124"/>
      <c r="H28" s="5"/>
      <c r="I28" s="5"/>
      <c r="J28" s="5"/>
      <c r="K28" s="5"/>
      <c r="L28" s="5"/>
      <c r="M28" s="5"/>
      <c r="N28" s="5"/>
      <c r="O28" s="5"/>
    </row>
  </sheetData>
  <sortState ref="B13:W18">
    <sortCondition descending="1" ref="P13:P18"/>
  </sortState>
  <mergeCells count="12">
    <mergeCell ref="E27:G27"/>
    <mergeCell ref="E28:G28"/>
    <mergeCell ref="A10:O10"/>
    <mergeCell ref="A11:O11"/>
    <mergeCell ref="A1:S1"/>
    <mergeCell ref="A3:O3"/>
    <mergeCell ref="A5:O5"/>
    <mergeCell ref="A6:O6"/>
    <mergeCell ref="A7:O7"/>
    <mergeCell ref="A8:O8"/>
    <mergeCell ref="A9:O9"/>
    <mergeCell ref="E25:G2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70" zoomScaleNormal="70" workbookViewId="0">
      <selection activeCell="C12" sqref="C12"/>
    </sheetView>
  </sheetViews>
  <sheetFormatPr defaultRowHeight="12"/>
  <cols>
    <col min="2" max="2" width="12.6640625" customWidth="1"/>
    <col min="3" max="3" width="15.6640625" customWidth="1"/>
    <col min="4" max="4" width="18.6640625" customWidth="1"/>
    <col min="5" max="5" width="19.33203125" customWidth="1"/>
    <col min="6" max="6" width="7.5" customWidth="1"/>
    <col min="7" max="7" width="8.83203125" customWidth="1"/>
    <col min="8" max="8" width="7.83203125" customWidth="1"/>
    <col min="9" max="10" width="7.33203125" customWidth="1"/>
    <col min="11" max="11" width="7.6640625" customWidth="1"/>
    <col min="12" max="12" width="7.1640625" customWidth="1"/>
    <col min="13" max="13" width="6" customWidth="1"/>
    <col min="14" max="14" width="6.6640625" customWidth="1"/>
    <col min="15" max="15" width="25.1640625" customWidth="1"/>
    <col min="19" max="19" width="28.6640625" customWidth="1"/>
  </cols>
  <sheetData>
    <row r="1" spans="1:19" s="33" customFormat="1" ht="17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23" customFormat="1" ht="15">
      <c r="A2" s="119" t="s">
        <v>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9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s="23" customFormat="1" ht="15">
      <c r="A4" s="120" t="s">
        <v>90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9" s="23" customFormat="1" ht="15">
      <c r="A5" s="120" t="s">
        <v>20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9" s="23" customFormat="1" ht="15">
      <c r="A6" s="121" t="s">
        <v>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9" s="23" customFormat="1" ht="15">
      <c r="A7" s="126" t="s">
        <v>106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9" s="23" customFormat="1" ht="15">
      <c r="A8" s="126" t="s">
        <v>119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9" s="23" customFormat="1" ht="14.25">
      <c r="A9" s="122" t="s">
        <v>24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9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9" ht="13.5" thickBo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9" ht="101.25" customHeight="1" thickBot="1">
      <c r="A12" s="15" t="s">
        <v>0</v>
      </c>
      <c r="B12" s="20" t="s">
        <v>1</v>
      </c>
      <c r="C12" s="21" t="s">
        <v>15</v>
      </c>
      <c r="D12" s="18" t="s">
        <v>2</v>
      </c>
      <c r="E12" s="18" t="s">
        <v>3</v>
      </c>
      <c r="F12" s="27" t="s">
        <v>4</v>
      </c>
      <c r="G12" s="24" t="s">
        <v>10</v>
      </c>
      <c r="H12" s="25" t="s">
        <v>11</v>
      </c>
      <c r="I12" s="25" t="s">
        <v>12</v>
      </c>
      <c r="J12" s="26" t="s">
        <v>13</v>
      </c>
      <c r="K12" s="24" t="s">
        <v>17</v>
      </c>
      <c r="L12" s="25" t="s">
        <v>5</v>
      </c>
      <c r="M12" s="25" t="s">
        <v>6</v>
      </c>
      <c r="N12" s="25" t="s">
        <v>7</v>
      </c>
      <c r="O12" s="29" t="s">
        <v>14</v>
      </c>
    </row>
    <row r="13" spans="1:19" ht="25.5">
      <c r="A13" s="7">
        <v>1</v>
      </c>
      <c r="B13" s="38" t="s">
        <v>79</v>
      </c>
      <c r="C13" s="40" t="s">
        <v>27</v>
      </c>
      <c r="D13" s="41" t="s">
        <v>28</v>
      </c>
      <c r="E13" s="42" t="s">
        <v>38</v>
      </c>
      <c r="F13" s="28">
        <v>9</v>
      </c>
      <c r="G13" s="43">
        <v>7</v>
      </c>
      <c r="H13" s="43">
        <v>0</v>
      </c>
      <c r="I13" s="43">
        <v>2</v>
      </c>
      <c r="J13" s="43">
        <v>7</v>
      </c>
      <c r="K13" s="43">
        <v>0</v>
      </c>
      <c r="L13" s="43">
        <f t="shared" ref="L13:L22" si="0">SUM(G13:K13)</f>
        <v>16</v>
      </c>
      <c r="M13" s="43">
        <v>35</v>
      </c>
      <c r="N13" s="19">
        <f>L13/M13*100</f>
        <v>45.714285714285715</v>
      </c>
      <c r="O13" s="7"/>
    </row>
    <row r="14" spans="1:19" ht="25.5">
      <c r="A14" s="7">
        <v>2</v>
      </c>
      <c r="B14" s="38" t="s">
        <v>80</v>
      </c>
      <c r="C14" s="40" t="s">
        <v>27</v>
      </c>
      <c r="D14" s="41" t="s">
        <v>28</v>
      </c>
      <c r="E14" s="42" t="s">
        <v>38</v>
      </c>
      <c r="F14" s="28">
        <v>9</v>
      </c>
      <c r="G14" s="43">
        <v>7</v>
      </c>
      <c r="H14" s="43">
        <v>0</v>
      </c>
      <c r="I14" s="43">
        <v>2</v>
      </c>
      <c r="J14" s="43">
        <v>7</v>
      </c>
      <c r="K14" s="43">
        <v>0</v>
      </c>
      <c r="L14" s="43">
        <f t="shared" si="0"/>
        <v>16</v>
      </c>
      <c r="M14" s="43">
        <v>35</v>
      </c>
      <c r="N14" s="19">
        <f t="shared" ref="N14:N29" si="1">L14/M14*100</f>
        <v>45.714285714285715</v>
      </c>
      <c r="O14" s="7"/>
    </row>
    <row r="15" spans="1:19" ht="21" customHeight="1">
      <c r="A15" s="7">
        <v>3</v>
      </c>
      <c r="B15" s="38" t="s">
        <v>81</v>
      </c>
      <c r="C15" s="40" t="s">
        <v>27</v>
      </c>
      <c r="D15" s="41" t="s">
        <v>28</v>
      </c>
      <c r="E15" s="42" t="s">
        <v>29</v>
      </c>
      <c r="F15" s="28">
        <v>9</v>
      </c>
      <c r="G15" s="43">
        <v>7</v>
      </c>
      <c r="H15" s="43">
        <v>0</v>
      </c>
      <c r="I15" s="43">
        <v>7</v>
      </c>
      <c r="J15" s="43">
        <v>7</v>
      </c>
      <c r="K15" s="43">
        <v>7</v>
      </c>
      <c r="L15" s="43">
        <f t="shared" si="0"/>
        <v>28</v>
      </c>
      <c r="M15" s="43">
        <v>35</v>
      </c>
      <c r="N15" s="19">
        <f t="shared" si="1"/>
        <v>80</v>
      </c>
      <c r="O15" s="63" t="s">
        <v>18</v>
      </c>
    </row>
    <row r="16" spans="1:19" ht="25.5">
      <c r="A16" s="7">
        <v>4</v>
      </c>
      <c r="B16" s="38" t="s">
        <v>82</v>
      </c>
      <c r="C16" s="40" t="s">
        <v>27</v>
      </c>
      <c r="D16" s="41" t="s">
        <v>28</v>
      </c>
      <c r="E16" s="42" t="s">
        <v>29</v>
      </c>
      <c r="F16" s="28">
        <v>9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f t="shared" si="0"/>
        <v>1</v>
      </c>
      <c r="M16" s="43">
        <v>35</v>
      </c>
      <c r="N16" s="19">
        <f t="shared" si="1"/>
        <v>2.8571428571428572</v>
      </c>
      <c r="O16" s="7"/>
    </row>
    <row r="17" spans="1:15" ht="25.5">
      <c r="A17" s="7">
        <v>5</v>
      </c>
      <c r="B17" s="38" t="s">
        <v>83</v>
      </c>
      <c r="C17" s="40" t="s">
        <v>27</v>
      </c>
      <c r="D17" s="41" t="s">
        <v>28</v>
      </c>
      <c r="E17" s="42" t="s">
        <v>29</v>
      </c>
      <c r="F17" s="28">
        <v>9</v>
      </c>
      <c r="G17" s="43">
        <v>7</v>
      </c>
      <c r="H17" s="43">
        <v>0</v>
      </c>
      <c r="I17" s="43">
        <v>0</v>
      </c>
      <c r="J17" s="43">
        <v>7</v>
      </c>
      <c r="K17" s="43">
        <v>0</v>
      </c>
      <c r="L17" s="43">
        <f t="shared" si="0"/>
        <v>14</v>
      </c>
      <c r="M17" s="43">
        <v>35</v>
      </c>
      <c r="N17" s="19">
        <f t="shared" si="1"/>
        <v>40</v>
      </c>
      <c r="O17" s="7"/>
    </row>
    <row r="18" spans="1:15" ht="25.5">
      <c r="A18" s="7">
        <v>6</v>
      </c>
      <c r="B18" s="38" t="s">
        <v>84</v>
      </c>
      <c r="C18" s="40" t="s">
        <v>27</v>
      </c>
      <c r="D18" s="41" t="s">
        <v>28</v>
      </c>
      <c r="E18" s="42" t="s">
        <v>29</v>
      </c>
      <c r="F18" s="28">
        <v>9</v>
      </c>
      <c r="G18" s="43">
        <v>7</v>
      </c>
      <c r="H18" s="43">
        <v>0</v>
      </c>
      <c r="I18" s="43">
        <v>7</v>
      </c>
      <c r="J18" s="43">
        <v>7</v>
      </c>
      <c r="K18" s="43">
        <v>0</v>
      </c>
      <c r="L18" s="43">
        <f t="shared" si="0"/>
        <v>21</v>
      </c>
      <c r="M18" s="43">
        <v>35</v>
      </c>
      <c r="N18" s="19">
        <f t="shared" si="1"/>
        <v>60</v>
      </c>
      <c r="O18" s="63" t="s">
        <v>19</v>
      </c>
    </row>
    <row r="19" spans="1:15" ht="30" customHeight="1">
      <c r="A19" s="7">
        <v>7</v>
      </c>
      <c r="B19" s="38" t="s">
        <v>85</v>
      </c>
      <c r="C19" s="40" t="s">
        <v>27</v>
      </c>
      <c r="D19" s="41" t="s">
        <v>28</v>
      </c>
      <c r="E19" s="42" t="s">
        <v>29</v>
      </c>
      <c r="F19" s="28">
        <v>9</v>
      </c>
      <c r="G19" s="43">
        <v>7</v>
      </c>
      <c r="H19" s="43">
        <v>0</v>
      </c>
      <c r="I19" s="43">
        <v>7</v>
      </c>
      <c r="J19" s="43">
        <v>0</v>
      </c>
      <c r="K19" s="43">
        <v>0</v>
      </c>
      <c r="L19" s="43">
        <f t="shared" si="0"/>
        <v>14</v>
      </c>
      <c r="M19" s="43">
        <v>35</v>
      </c>
      <c r="N19" s="19">
        <f t="shared" si="1"/>
        <v>40</v>
      </c>
      <c r="O19" s="7"/>
    </row>
    <row r="20" spans="1:15" ht="25.5">
      <c r="A20" s="7">
        <v>8</v>
      </c>
      <c r="B20" s="38" t="s">
        <v>86</v>
      </c>
      <c r="C20" s="40" t="s">
        <v>27</v>
      </c>
      <c r="D20" s="41" t="s">
        <v>28</v>
      </c>
      <c r="E20" s="42" t="s">
        <v>29</v>
      </c>
      <c r="F20" s="28">
        <v>9</v>
      </c>
      <c r="G20" s="43">
        <v>7</v>
      </c>
      <c r="H20" s="43">
        <v>0</v>
      </c>
      <c r="I20" s="43">
        <v>0</v>
      </c>
      <c r="J20" s="43">
        <v>7</v>
      </c>
      <c r="K20" s="43">
        <v>7</v>
      </c>
      <c r="L20" s="43">
        <f t="shared" si="0"/>
        <v>21</v>
      </c>
      <c r="M20" s="43">
        <v>35</v>
      </c>
      <c r="N20" s="19">
        <f t="shared" si="1"/>
        <v>60</v>
      </c>
      <c r="O20" s="69" t="s">
        <v>19</v>
      </c>
    </row>
    <row r="21" spans="1:15" ht="25.5">
      <c r="A21" s="7">
        <v>9</v>
      </c>
      <c r="B21" s="38" t="s">
        <v>87</v>
      </c>
      <c r="C21" s="40" t="s">
        <v>27</v>
      </c>
      <c r="D21" s="41" t="s">
        <v>28</v>
      </c>
      <c r="E21" s="42" t="s">
        <v>29</v>
      </c>
      <c r="F21" s="28">
        <v>9</v>
      </c>
      <c r="G21" s="43">
        <v>7</v>
      </c>
      <c r="H21" s="43">
        <v>0</v>
      </c>
      <c r="I21" s="43">
        <v>7</v>
      </c>
      <c r="J21" s="43">
        <v>0</v>
      </c>
      <c r="K21" s="43">
        <v>0</v>
      </c>
      <c r="L21" s="43">
        <f t="shared" si="0"/>
        <v>14</v>
      </c>
      <c r="M21" s="43">
        <v>35</v>
      </c>
      <c r="N21" s="19">
        <f t="shared" si="1"/>
        <v>40</v>
      </c>
      <c r="O21" s="7"/>
    </row>
    <row r="22" spans="1:15" ht="25.5">
      <c r="A22" s="7">
        <v>10</v>
      </c>
      <c r="B22" s="38" t="s">
        <v>88</v>
      </c>
      <c r="C22" s="40" t="s">
        <v>27</v>
      </c>
      <c r="D22" s="41" t="s">
        <v>28</v>
      </c>
      <c r="E22" s="42" t="s">
        <v>91</v>
      </c>
      <c r="F22" s="28">
        <v>9</v>
      </c>
      <c r="G22" s="43">
        <v>7</v>
      </c>
      <c r="H22" s="43">
        <v>5</v>
      </c>
      <c r="I22" s="43">
        <v>5</v>
      </c>
      <c r="J22" s="43">
        <v>0</v>
      </c>
      <c r="K22" s="43">
        <v>7</v>
      </c>
      <c r="L22" s="43">
        <f t="shared" si="0"/>
        <v>24</v>
      </c>
      <c r="M22" s="43">
        <v>35</v>
      </c>
      <c r="N22" s="19">
        <f t="shared" si="1"/>
        <v>68.571428571428569</v>
      </c>
      <c r="O22" s="63" t="s">
        <v>19</v>
      </c>
    </row>
    <row r="23" spans="1:15" ht="25.5">
      <c r="A23" s="7">
        <v>11</v>
      </c>
      <c r="B23" s="38" t="s">
        <v>100</v>
      </c>
      <c r="C23" s="40" t="s">
        <v>27</v>
      </c>
      <c r="D23" s="41" t="s">
        <v>28</v>
      </c>
      <c r="E23" s="42" t="s">
        <v>91</v>
      </c>
      <c r="F23" s="28">
        <v>9</v>
      </c>
      <c r="G23" s="43">
        <v>7</v>
      </c>
      <c r="H23" s="43">
        <v>1</v>
      </c>
      <c r="I23" s="43">
        <v>2</v>
      </c>
      <c r="J23" s="43">
        <v>0</v>
      </c>
      <c r="K23" s="43">
        <v>7</v>
      </c>
      <c r="L23" s="43">
        <f t="shared" ref="L23:L29" si="2">SUM(G23:K23)</f>
        <v>17</v>
      </c>
      <c r="M23" s="43">
        <v>35</v>
      </c>
      <c r="N23" s="19">
        <f t="shared" si="1"/>
        <v>48.571428571428569</v>
      </c>
      <c r="O23" s="63"/>
    </row>
    <row r="24" spans="1:15" ht="25.5">
      <c r="A24" s="7">
        <v>12</v>
      </c>
      <c r="B24" s="38" t="s">
        <v>101</v>
      </c>
      <c r="C24" s="40" t="s">
        <v>27</v>
      </c>
      <c r="D24" s="41" t="s">
        <v>28</v>
      </c>
      <c r="E24" s="42" t="s">
        <v>91</v>
      </c>
      <c r="F24" s="28">
        <v>9</v>
      </c>
      <c r="G24" s="43">
        <v>7</v>
      </c>
      <c r="H24" s="43">
        <v>1</v>
      </c>
      <c r="I24" s="43">
        <v>2</v>
      </c>
      <c r="J24" s="43">
        <v>0</v>
      </c>
      <c r="K24" s="43">
        <v>5</v>
      </c>
      <c r="L24" s="43">
        <f t="shared" si="2"/>
        <v>15</v>
      </c>
      <c r="M24" s="43">
        <v>35</v>
      </c>
      <c r="N24" s="19">
        <f t="shared" si="1"/>
        <v>42.857142857142854</v>
      </c>
      <c r="O24" s="63"/>
    </row>
    <row r="25" spans="1:15" ht="25.5">
      <c r="A25" s="7">
        <v>13</v>
      </c>
      <c r="B25" s="38" t="s">
        <v>102</v>
      </c>
      <c r="C25" s="40" t="s">
        <v>27</v>
      </c>
      <c r="D25" s="41" t="s">
        <v>28</v>
      </c>
      <c r="E25" s="42" t="s">
        <v>29</v>
      </c>
      <c r="F25" s="28">
        <v>9</v>
      </c>
      <c r="G25" s="43">
        <v>4</v>
      </c>
      <c r="H25" s="43">
        <v>0</v>
      </c>
      <c r="I25" s="43">
        <v>5</v>
      </c>
      <c r="J25" s="43">
        <v>0</v>
      </c>
      <c r="K25" s="43">
        <v>7</v>
      </c>
      <c r="L25" s="43">
        <f t="shared" si="2"/>
        <v>16</v>
      </c>
      <c r="M25" s="43">
        <v>35</v>
      </c>
      <c r="N25" s="19">
        <f t="shared" si="1"/>
        <v>45.714285714285715</v>
      </c>
      <c r="O25" s="63"/>
    </row>
    <row r="26" spans="1:15" ht="25.5">
      <c r="A26" s="7">
        <v>14</v>
      </c>
      <c r="B26" s="38" t="s">
        <v>103</v>
      </c>
      <c r="C26" s="40" t="s">
        <v>27</v>
      </c>
      <c r="D26" s="41" t="s">
        <v>28</v>
      </c>
      <c r="E26" s="42" t="s">
        <v>29</v>
      </c>
      <c r="F26" s="28">
        <v>9</v>
      </c>
      <c r="G26" s="43">
        <v>7</v>
      </c>
      <c r="H26" s="43">
        <v>0</v>
      </c>
      <c r="I26" s="43">
        <v>0</v>
      </c>
      <c r="J26" s="43">
        <v>0</v>
      </c>
      <c r="K26" s="43">
        <v>7</v>
      </c>
      <c r="L26" s="43">
        <f t="shared" si="2"/>
        <v>14</v>
      </c>
      <c r="M26" s="43">
        <v>35</v>
      </c>
      <c r="N26" s="19">
        <f t="shared" si="1"/>
        <v>40</v>
      </c>
      <c r="O26" s="63"/>
    </row>
    <row r="27" spans="1:15" ht="25.5">
      <c r="A27" s="80">
        <v>15</v>
      </c>
      <c r="B27" s="111" t="s">
        <v>104</v>
      </c>
      <c r="C27" s="76" t="s">
        <v>27</v>
      </c>
      <c r="D27" s="77" t="s">
        <v>28</v>
      </c>
      <c r="E27" s="112" t="s">
        <v>29</v>
      </c>
      <c r="F27" s="113">
        <v>9</v>
      </c>
      <c r="G27" s="50">
        <v>0</v>
      </c>
      <c r="H27" s="50">
        <v>5</v>
      </c>
      <c r="I27" s="50">
        <v>5</v>
      </c>
      <c r="J27" s="50">
        <v>0</v>
      </c>
      <c r="K27" s="50">
        <v>0</v>
      </c>
      <c r="L27" s="50">
        <f t="shared" si="2"/>
        <v>10</v>
      </c>
      <c r="M27" s="43">
        <v>35</v>
      </c>
      <c r="N27" s="19">
        <f t="shared" si="1"/>
        <v>28.571428571428569</v>
      </c>
      <c r="O27" s="114"/>
    </row>
    <row r="28" spans="1:15" ht="25.5">
      <c r="A28" s="7">
        <v>16</v>
      </c>
      <c r="B28" s="66" t="s">
        <v>105</v>
      </c>
      <c r="C28" s="88" t="s">
        <v>27</v>
      </c>
      <c r="D28" s="64" t="s">
        <v>28</v>
      </c>
      <c r="E28" s="39" t="s">
        <v>29</v>
      </c>
      <c r="F28" s="28">
        <v>9</v>
      </c>
      <c r="G28" s="89">
        <v>0</v>
      </c>
      <c r="H28" s="89">
        <v>5</v>
      </c>
      <c r="I28" s="89">
        <v>5</v>
      </c>
      <c r="J28" s="89">
        <v>0</v>
      </c>
      <c r="K28" s="89">
        <v>3</v>
      </c>
      <c r="L28" s="89">
        <f t="shared" si="2"/>
        <v>13</v>
      </c>
      <c r="M28" s="43">
        <v>35</v>
      </c>
      <c r="N28" s="19">
        <f t="shared" si="1"/>
        <v>37.142857142857146</v>
      </c>
      <c r="O28" s="63"/>
    </row>
    <row r="29" spans="1:15" ht="25.5">
      <c r="A29" s="7">
        <v>17</v>
      </c>
      <c r="B29" s="66" t="s">
        <v>118</v>
      </c>
      <c r="C29" s="88" t="s">
        <v>27</v>
      </c>
      <c r="D29" s="64" t="s">
        <v>28</v>
      </c>
      <c r="E29" s="39" t="s">
        <v>29</v>
      </c>
      <c r="F29" s="28">
        <v>9</v>
      </c>
      <c r="G29" s="89">
        <v>0</v>
      </c>
      <c r="H29" s="89">
        <v>0</v>
      </c>
      <c r="I29" s="89">
        <v>5</v>
      </c>
      <c r="J29" s="89">
        <v>0</v>
      </c>
      <c r="K29" s="89">
        <v>7</v>
      </c>
      <c r="L29" s="89">
        <f t="shared" si="2"/>
        <v>12</v>
      </c>
      <c r="M29" s="43">
        <v>35</v>
      </c>
      <c r="N29" s="19">
        <f t="shared" si="1"/>
        <v>34.285714285714285</v>
      </c>
      <c r="O29" s="62"/>
    </row>
    <row r="31" spans="1:15" ht="12.75">
      <c r="A31" s="35"/>
      <c r="B31" s="12" t="s">
        <v>8</v>
      </c>
      <c r="C31" s="35"/>
      <c r="D31" s="35"/>
      <c r="E31" s="127" t="s">
        <v>93</v>
      </c>
      <c r="F31" s="127"/>
      <c r="G31" s="127"/>
      <c r="H31" s="35"/>
      <c r="I31" s="35"/>
      <c r="J31" s="35"/>
      <c r="K31" s="10"/>
      <c r="L31" s="10"/>
      <c r="M31" s="10"/>
      <c r="N31" s="10"/>
      <c r="O31" s="10"/>
    </row>
    <row r="32" spans="1:15" ht="12.75">
      <c r="B32" s="13" t="s">
        <v>9</v>
      </c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4.75" customHeight="1">
      <c r="B33" s="5"/>
      <c r="C33" s="5"/>
      <c r="D33" s="5"/>
      <c r="E33" s="123" t="s">
        <v>95</v>
      </c>
      <c r="F33" s="124"/>
      <c r="G33" s="124"/>
      <c r="H33" s="5"/>
      <c r="I33" s="5"/>
      <c r="J33" s="5"/>
      <c r="K33" s="5"/>
      <c r="L33" s="5"/>
      <c r="M33" s="5"/>
      <c r="N33" s="5"/>
      <c r="O33" s="5"/>
    </row>
    <row r="34" spans="2:15" ht="25.5" customHeight="1">
      <c r="B34" s="5"/>
      <c r="C34" s="5"/>
      <c r="D34" s="5"/>
      <c r="E34" s="124" t="s">
        <v>25</v>
      </c>
      <c r="F34" s="124"/>
      <c r="G34" s="124"/>
      <c r="H34" s="5"/>
      <c r="I34" s="5"/>
      <c r="J34" s="5"/>
      <c r="K34" s="5"/>
      <c r="L34" s="5"/>
      <c r="M34" s="5"/>
      <c r="N34" s="5"/>
      <c r="O34" s="5"/>
    </row>
  </sheetData>
  <sortState ref="B12:W21">
    <sortCondition descending="1" ref="P12:P21"/>
  </sortState>
  <mergeCells count="12">
    <mergeCell ref="E33:G33"/>
    <mergeCell ref="E34:G34"/>
    <mergeCell ref="A9:O9"/>
    <mergeCell ref="A10:O10"/>
    <mergeCell ref="A1:S1"/>
    <mergeCell ref="A2:O2"/>
    <mergeCell ref="A4:O4"/>
    <mergeCell ref="A5:O5"/>
    <mergeCell ref="A6:O6"/>
    <mergeCell ref="A7:O7"/>
    <mergeCell ref="A8:O8"/>
    <mergeCell ref="E31:G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1"/>
  <sheetViews>
    <sheetView tabSelected="1" topLeftCell="A7" zoomScale="80" zoomScaleNormal="80" workbookViewId="0">
      <selection activeCell="C12" sqref="C12"/>
    </sheetView>
  </sheetViews>
  <sheetFormatPr defaultRowHeight="12"/>
  <cols>
    <col min="3" max="3" width="19" customWidth="1"/>
    <col min="4" max="4" width="28.83203125" customWidth="1"/>
    <col min="5" max="5" width="21.83203125" customWidth="1"/>
    <col min="6" max="6" width="12.1640625" customWidth="1"/>
    <col min="15" max="15" width="20.5" customWidth="1"/>
  </cols>
  <sheetData>
    <row r="2" spans="1:15" s="23" customFormat="1" ht="15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3" customFormat="1" ht="15">
      <c r="A4" s="120" t="s">
        <v>92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s="23" customFormat="1" ht="15">
      <c r="A5" s="120" t="s">
        <v>20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s="23" customFormat="1" ht="15">
      <c r="A6" s="121" t="s">
        <v>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s="23" customFormat="1" ht="15">
      <c r="A7" s="126" t="s">
        <v>120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23" customFormat="1" ht="15">
      <c r="A8" s="126" t="s">
        <v>121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2"/>
      <c r="M8" s="2"/>
      <c r="N8" s="2"/>
      <c r="O8" s="2"/>
    </row>
    <row r="9" spans="1:15" s="23" customFormat="1" ht="14.25">
      <c r="A9" s="122" t="s">
        <v>107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3.5" thickBo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1.25" customHeight="1" thickBot="1">
      <c r="A12" s="15" t="s">
        <v>0</v>
      </c>
      <c r="B12" s="20" t="s">
        <v>1</v>
      </c>
      <c r="C12" s="21" t="s">
        <v>15</v>
      </c>
      <c r="D12" s="18" t="s">
        <v>2</v>
      </c>
      <c r="E12" s="18" t="s">
        <v>3</v>
      </c>
      <c r="F12" s="27" t="s">
        <v>4</v>
      </c>
      <c r="G12" s="24" t="s">
        <v>10</v>
      </c>
      <c r="H12" s="25" t="s">
        <v>11</v>
      </c>
      <c r="I12" s="25" t="s">
        <v>12</v>
      </c>
      <c r="J12" s="26" t="s">
        <v>13</v>
      </c>
      <c r="K12" s="24" t="s">
        <v>17</v>
      </c>
      <c r="L12" s="25" t="s">
        <v>5</v>
      </c>
      <c r="M12" s="25" t="s">
        <v>6</v>
      </c>
      <c r="N12" s="25" t="s">
        <v>7</v>
      </c>
      <c r="O12" s="29" t="s">
        <v>14</v>
      </c>
    </row>
    <row r="13" spans="1:15" ht="12.75">
      <c r="A13" s="37">
        <v>1</v>
      </c>
      <c r="B13" s="38" t="s">
        <v>26</v>
      </c>
      <c r="C13" s="40" t="s">
        <v>27</v>
      </c>
      <c r="D13" s="41" t="s">
        <v>28</v>
      </c>
      <c r="E13" s="42" t="s">
        <v>29</v>
      </c>
      <c r="F13" s="42">
        <v>10</v>
      </c>
      <c r="G13" s="43">
        <v>0</v>
      </c>
      <c r="H13" s="43">
        <v>7</v>
      </c>
      <c r="I13" s="43">
        <v>0</v>
      </c>
      <c r="J13" s="43">
        <v>0</v>
      </c>
      <c r="K13" s="43">
        <v>0</v>
      </c>
      <c r="L13" s="43">
        <f t="shared" ref="L13:L20" si="0">SUM(G13:K13)</f>
        <v>7</v>
      </c>
      <c r="M13" s="43">
        <v>35</v>
      </c>
      <c r="N13" s="70">
        <f>L13/M13*100</f>
        <v>20</v>
      </c>
      <c r="O13" s="6"/>
    </row>
    <row r="14" spans="1:15" ht="12.75">
      <c r="A14" s="37">
        <v>2</v>
      </c>
      <c r="B14" s="44" t="s">
        <v>30</v>
      </c>
      <c r="C14" s="45" t="s">
        <v>27</v>
      </c>
      <c r="D14" s="41" t="s">
        <v>28</v>
      </c>
      <c r="E14" s="42" t="s">
        <v>29</v>
      </c>
      <c r="F14" s="42">
        <v>10</v>
      </c>
      <c r="G14" s="43">
        <v>4</v>
      </c>
      <c r="H14" s="43">
        <v>0</v>
      </c>
      <c r="I14" s="43">
        <v>0</v>
      </c>
      <c r="J14" s="43">
        <v>0</v>
      </c>
      <c r="K14" s="43">
        <v>0</v>
      </c>
      <c r="L14" s="43">
        <f t="shared" si="0"/>
        <v>4</v>
      </c>
      <c r="M14" s="43">
        <v>35</v>
      </c>
      <c r="N14" s="70">
        <f t="shared" ref="N14:N25" si="1">L14/M14*100</f>
        <v>11.428571428571429</v>
      </c>
      <c r="O14" s="6"/>
    </row>
    <row r="15" spans="1:15" ht="21" customHeight="1">
      <c r="A15" s="37">
        <v>3</v>
      </c>
      <c r="B15" s="38" t="s">
        <v>31</v>
      </c>
      <c r="C15" s="45" t="s">
        <v>27</v>
      </c>
      <c r="D15" s="41" t="s">
        <v>28</v>
      </c>
      <c r="E15" s="42" t="s">
        <v>29</v>
      </c>
      <c r="F15" s="42">
        <v>10</v>
      </c>
      <c r="G15" s="43">
        <v>0</v>
      </c>
      <c r="H15" s="43">
        <v>7</v>
      </c>
      <c r="I15" s="43">
        <v>7</v>
      </c>
      <c r="J15" s="43">
        <v>7</v>
      </c>
      <c r="K15" s="43">
        <v>7</v>
      </c>
      <c r="L15" s="43">
        <f t="shared" si="0"/>
        <v>28</v>
      </c>
      <c r="M15" s="43">
        <v>35</v>
      </c>
      <c r="N15" s="70">
        <f t="shared" si="1"/>
        <v>80</v>
      </c>
      <c r="O15" s="6" t="s">
        <v>18</v>
      </c>
    </row>
    <row r="16" spans="1:15" ht="12.75">
      <c r="A16" s="37">
        <v>4</v>
      </c>
      <c r="B16" s="44" t="s">
        <v>32</v>
      </c>
      <c r="C16" s="45" t="s">
        <v>27</v>
      </c>
      <c r="D16" s="41" t="s">
        <v>28</v>
      </c>
      <c r="E16" s="42" t="s">
        <v>29</v>
      </c>
      <c r="F16" s="42">
        <v>10</v>
      </c>
      <c r="G16" s="43">
        <v>6</v>
      </c>
      <c r="H16" s="43">
        <v>7</v>
      </c>
      <c r="I16" s="43">
        <v>7</v>
      </c>
      <c r="J16" s="43">
        <v>5</v>
      </c>
      <c r="K16" s="43">
        <v>2</v>
      </c>
      <c r="L16" s="43">
        <f t="shared" si="0"/>
        <v>27</v>
      </c>
      <c r="M16" s="43">
        <v>35</v>
      </c>
      <c r="N16" s="70">
        <f t="shared" si="1"/>
        <v>77.142857142857153</v>
      </c>
      <c r="O16" s="6" t="s">
        <v>18</v>
      </c>
    </row>
    <row r="17" spans="1:15" ht="12.75">
      <c r="A17" s="37">
        <v>5</v>
      </c>
      <c r="B17" s="38" t="s">
        <v>33</v>
      </c>
      <c r="C17" s="45" t="s">
        <v>27</v>
      </c>
      <c r="D17" s="41" t="s">
        <v>28</v>
      </c>
      <c r="E17" s="42" t="s">
        <v>29</v>
      </c>
      <c r="F17" s="42">
        <v>10</v>
      </c>
      <c r="G17" s="43">
        <v>0</v>
      </c>
      <c r="H17" s="43">
        <v>7</v>
      </c>
      <c r="I17" s="43">
        <v>0</v>
      </c>
      <c r="J17" s="43">
        <v>0</v>
      </c>
      <c r="K17" s="43">
        <v>0</v>
      </c>
      <c r="L17" s="43">
        <f t="shared" si="0"/>
        <v>7</v>
      </c>
      <c r="M17" s="43">
        <v>35</v>
      </c>
      <c r="N17" s="70">
        <f t="shared" si="1"/>
        <v>20</v>
      </c>
      <c r="O17" s="6"/>
    </row>
    <row r="18" spans="1:15" ht="12.75">
      <c r="A18" s="37">
        <v>6</v>
      </c>
      <c r="B18" s="44" t="s">
        <v>34</v>
      </c>
      <c r="C18" s="45" t="s">
        <v>27</v>
      </c>
      <c r="D18" s="41" t="s">
        <v>28</v>
      </c>
      <c r="E18" s="42" t="s">
        <v>35</v>
      </c>
      <c r="F18" s="42">
        <v>10</v>
      </c>
      <c r="G18" s="43">
        <v>7</v>
      </c>
      <c r="H18" s="43">
        <v>7</v>
      </c>
      <c r="I18" s="43">
        <v>0</v>
      </c>
      <c r="J18" s="43">
        <v>0</v>
      </c>
      <c r="K18" s="43">
        <v>0</v>
      </c>
      <c r="L18" s="50">
        <f t="shared" si="0"/>
        <v>14</v>
      </c>
      <c r="M18" s="50">
        <v>35</v>
      </c>
      <c r="N18" s="70">
        <f t="shared" si="1"/>
        <v>40</v>
      </c>
      <c r="O18" s="6"/>
    </row>
    <row r="19" spans="1:15" ht="30" customHeight="1">
      <c r="A19" s="75">
        <v>7</v>
      </c>
      <c r="B19" s="111" t="s">
        <v>36</v>
      </c>
      <c r="C19" s="107" t="s">
        <v>27</v>
      </c>
      <c r="D19" s="77" t="s">
        <v>28</v>
      </c>
      <c r="E19" s="112" t="s">
        <v>29</v>
      </c>
      <c r="F19" s="112">
        <v>10</v>
      </c>
      <c r="G19" s="50">
        <v>0</v>
      </c>
      <c r="H19" s="50">
        <v>0</v>
      </c>
      <c r="I19" s="50">
        <v>0</v>
      </c>
      <c r="J19" s="50">
        <v>0</v>
      </c>
      <c r="K19" s="108">
        <v>0</v>
      </c>
      <c r="L19" s="89">
        <f t="shared" si="0"/>
        <v>0</v>
      </c>
      <c r="M19" s="89">
        <v>35</v>
      </c>
      <c r="N19" s="117">
        <f t="shared" si="1"/>
        <v>0</v>
      </c>
      <c r="O19" s="115"/>
    </row>
    <row r="20" spans="1:15" ht="12.75">
      <c r="A20" s="75">
        <v>8</v>
      </c>
      <c r="B20" s="66" t="s">
        <v>37</v>
      </c>
      <c r="C20" s="88" t="s">
        <v>27</v>
      </c>
      <c r="D20" s="64" t="s">
        <v>28</v>
      </c>
      <c r="E20" s="39" t="s">
        <v>29</v>
      </c>
      <c r="F20" s="39">
        <v>11</v>
      </c>
      <c r="G20" s="89">
        <v>7</v>
      </c>
      <c r="H20" s="89">
        <v>0</v>
      </c>
      <c r="I20" s="89">
        <v>5</v>
      </c>
      <c r="J20" s="89">
        <v>1</v>
      </c>
      <c r="K20" s="116">
        <v>7</v>
      </c>
      <c r="L20" s="89">
        <f t="shared" si="0"/>
        <v>20</v>
      </c>
      <c r="M20" s="89">
        <v>35</v>
      </c>
      <c r="N20" s="118">
        <f t="shared" si="1"/>
        <v>57.142857142857139</v>
      </c>
      <c r="O20" s="6" t="s">
        <v>19</v>
      </c>
    </row>
    <row r="21" spans="1:15" ht="12.75">
      <c r="A21" s="87">
        <v>9</v>
      </c>
      <c r="B21" s="66" t="s">
        <v>122</v>
      </c>
      <c r="C21" s="88" t="s">
        <v>27</v>
      </c>
      <c r="D21" s="64" t="s">
        <v>28</v>
      </c>
      <c r="E21" s="39" t="s">
        <v>29</v>
      </c>
      <c r="F21" s="39">
        <v>10</v>
      </c>
      <c r="G21" s="89">
        <v>6</v>
      </c>
      <c r="H21" s="89">
        <v>0</v>
      </c>
      <c r="I21" s="89">
        <v>5</v>
      </c>
      <c r="J21" s="89">
        <v>1</v>
      </c>
      <c r="K21" s="116">
        <v>0</v>
      </c>
      <c r="L21" s="89">
        <f t="shared" ref="L21:L25" si="2">SUM(G21:K21)</f>
        <v>12</v>
      </c>
      <c r="M21" s="89">
        <v>35</v>
      </c>
      <c r="N21" s="118">
        <f t="shared" si="1"/>
        <v>34.285714285714285</v>
      </c>
      <c r="O21" s="62"/>
    </row>
    <row r="22" spans="1:15" ht="12.75">
      <c r="A22" s="87">
        <v>10</v>
      </c>
      <c r="B22" s="66" t="s">
        <v>123</v>
      </c>
      <c r="C22" s="88" t="s">
        <v>27</v>
      </c>
      <c r="D22" s="64" t="s">
        <v>28</v>
      </c>
      <c r="E22" s="39" t="s">
        <v>29</v>
      </c>
      <c r="F22" s="39">
        <v>10</v>
      </c>
      <c r="G22" s="89">
        <v>0</v>
      </c>
      <c r="H22" s="89">
        <v>7</v>
      </c>
      <c r="I22" s="89">
        <v>5</v>
      </c>
      <c r="J22" s="89">
        <v>0</v>
      </c>
      <c r="K22" s="116">
        <v>2</v>
      </c>
      <c r="L22" s="89">
        <f t="shared" si="2"/>
        <v>14</v>
      </c>
      <c r="M22" s="89">
        <v>35</v>
      </c>
      <c r="N22" s="118">
        <f t="shared" si="1"/>
        <v>40</v>
      </c>
      <c r="O22" s="62"/>
    </row>
    <row r="23" spans="1:15" ht="12.75">
      <c r="A23" s="87">
        <v>11</v>
      </c>
      <c r="B23" s="66" t="s">
        <v>124</v>
      </c>
      <c r="C23" s="88" t="s">
        <v>27</v>
      </c>
      <c r="D23" s="64" t="s">
        <v>28</v>
      </c>
      <c r="E23" s="39" t="s">
        <v>29</v>
      </c>
      <c r="F23" s="39">
        <v>11</v>
      </c>
      <c r="G23" s="89">
        <v>4</v>
      </c>
      <c r="H23" s="89">
        <v>0</v>
      </c>
      <c r="I23" s="89">
        <v>0</v>
      </c>
      <c r="J23" s="89">
        <v>7</v>
      </c>
      <c r="K23" s="116">
        <v>2</v>
      </c>
      <c r="L23" s="89">
        <f t="shared" si="2"/>
        <v>13</v>
      </c>
      <c r="M23" s="89">
        <v>35</v>
      </c>
      <c r="N23" s="118">
        <f t="shared" si="1"/>
        <v>37.142857142857146</v>
      </c>
      <c r="O23" s="62"/>
    </row>
    <row r="24" spans="1:15" ht="12.75">
      <c r="A24" s="87">
        <v>12</v>
      </c>
      <c r="B24" s="66" t="s">
        <v>125</v>
      </c>
      <c r="C24" s="88" t="s">
        <v>27</v>
      </c>
      <c r="D24" s="64" t="s">
        <v>28</v>
      </c>
      <c r="E24" s="39" t="s">
        <v>29</v>
      </c>
      <c r="F24" s="39">
        <v>11</v>
      </c>
      <c r="G24" s="89">
        <v>6</v>
      </c>
      <c r="H24" s="89">
        <v>7</v>
      </c>
      <c r="I24" s="89">
        <v>0</v>
      </c>
      <c r="J24" s="89">
        <v>1</v>
      </c>
      <c r="K24" s="116">
        <v>0</v>
      </c>
      <c r="L24" s="89">
        <f t="shared" si="2"/>
        <v>14</v>
      </c>
      <c r="M24" s="89">
        <v>35</v>
      </c>
      <c r="N24" s="118">
        <f t="shared" si="1"/>
        <v>40</v>
      </c>
      <c r="O24" s="62"/>
    </row>
    <row r="25" spans="1:15" ht="12.75">
      <c r="A25" s="87">
        <v>13</v>
      </c>
      <c r="B25" s="66" t="s">
        <v>126</v>
      </c>
      <c r="C25" s="88" t="s">
        <v>27</v>
      </c>
      <c r="D25" s="64" t="s">
        <v>28</v>
      </c>
      <c r="E25" s="39" t="s">
        <v>29</v>
      </c>
      <c r="F25" s="39">
        <v>11</v>
      </c>
      <c r="G25" s="89">
        <v>0</v>
      </c>
      <c r="H25" s="89">
        <v>7</v>
      </c>
      <c r="I25" s="89">
        <v>5</v>
      </c>
      <c r="J25" s="89">
        <v>1</v>
      </c>
      <c r="K25" s="116">
        <v>0</v>
      </c>
      <c r="L25" s="89">
        <f t="shared" si="2"/>
        <v>13</v>
      </c>
      <c r="M25" s="89">
        <v>35</v>
      </c>
      <c r="N25" s="118">
        <f t="shared" si="1"/>
        <v>37.142857142857146</v>
      </c>
      <c r="O25" s="62"/>
    </row>
    <row r="26" spans="1: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.75">
      <c r="A29" s="8"/>
      <c r="B29" s="12" t="s">
        <v>8</v>
      </c>
      <c r="C29" s="8"/>
      <c r="D29" s="8"/>
      <c r="E29" s="130" t="s">
        <v>93</v>
      </c>
      <c r="F29" s="130"/>
      <c r="G29" s="130"/>
      <c r="H29" s="8"/>
      <c r="I29" s="8"/>
      <c r="J29" s="8"/>
      <c r="K29" s="10"/>
      <c r="L29" s="11"/>
      <c r="M29" s="11"/>
      <c r="N29" s="11"/>
      <c r="O29" s="10"/>
    </row>
    <row r="30" spans="1:15" ht="12.75">
      <c r="B30" s="13" t="s">
        <v>9</v>
      </c>
      <c r="C30" s="3"/>
      <c r="D30" s="3"/>
      <c r="E30" s="129" t="s">
        <v>22</v>
      </c>
      <c r="F30" s="129"/>
      <c r="G30" s="73"/>
      <c r="H30" s="3"/>
      <c r="I30" s="3"/>
      <c r="J30" s="3"/>
      <c r="K30" s="3"/>
      <c r="L30" s="3"/>
      <c r="M30" s="3"/>
      <c r="N30" s="3"/>
      <c r="O30" s="3"/>
    </row>
    <row r="31" spans="1:15" ht="24.75" customHeight="1">
      <c r="B31" s="5"/>
      <c r="C31" s="5"/>
      <c r="D31" s="5"/>
      <c r="E31" s="123" t="s">
        <v>95</v>
      </c>
      <c r="F31" s="128"/>
      <c r="G31" s="128"/>
      <c r="H31" s="5"/>
      <c r="I31" s="5"/>
      <c r="J31" s="5"/>
      <c r="K31" s="5"/>
      <c r="L31" s="5"/>
      <c r="M31" s="5"/>
      <c r="N31" s="5"/>
      <c r="O31" s="5"/>
    </row>
  </sheetData>
  <mergeCells count="11">
    <mergeCell ref="A9:O9"/>
    <mergeCell ref="A10:O10"/>
    <mergeCell ref="E31:G31"/>
    <mergeCell ref="A2:O2"/>
    <mergeCell ref="A4:O4"/>
    <mergeCell ref="A5:O5"/>
    <mergeCell ref="A6:O6"/>
    <mergeCell ref="A7:O7"/>
    <mergeCell ref="A8:K8"/>
    <mergeCell ref="E30:F30"/>
    <mergeCell ref="E29:G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</vt:lpstr>
      <vt:lpstr>6 кл</vt:lpstr>
      <vt:lpstr>7 кл</vt:lpstr>
      <vt:lpstr>8 кл</vt:lpstr>
      <vt:lpstr>9 кл</vt:lpstr>
      <vt:lpstr>10 - 11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2018-12-14T09:38:55Z</dcterms:modified>
</cp:coreProperties>
</file>